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272-zamówienia pow. 20 tys netto\przetarg unijny\OATZP.272.7.2022 UNIJNY Komplekosowe zaopatrzenie lab\Załącznik nr 1 - OPZ\"/>
    </mc:Choice>
  </mc:AlternateContent>
  <xr:revisionPtr revIDLastSave="0" documentId="13_ncr:1_{977F2741-AA88-4D62-94BD-F5514AF70C60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zęść 8" sheetId="1" r:id="rId1"/>
    <sheet name="część 9" sheetId="2" r:id="rId2"/>
  </sheets>
  <definedNames>
    <definedName name="_xlnm.Print_Area" localSheetId="0">'część 8'!$A$1:$AD$54</definedName>
    <definedName name="_xlnm.Print_Area" localSheetId="1">'część 9'!$A$1:$AD$19</definedName>
    <definedName name="OLE_LINK2" localSheetId="0">'część 8'!#REF!</definedName>
    <definedName name="OLE_LINK2" localSheetId="1">'część 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1" i="2" l="1"/>
  <c r="AD12" i="2"/>
  <c r="AD13" i="2"/>
  <c r="AD14" i="2"/>
  <c r="AD15" i="2"/>
  <c r="AD16" i="2"/>
  <c r="AD17" i="2"/>
  <c r="AC11" i="2"/>
  <c r="AC12" i="2"/>
  <c r="AC13" i="2"/>
  <c r="AC14" i="2"/>
  <c r="AC15" i="2"/>
  <c r="AC16" i="2"/>
  <c r="AC17" i="2"/>
  <c r="AD10" i="2"/>
  <c r="AC10" i="2"/>
  <c r="AD53" i="1"/>
  <c r="AC53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D10" i="1"/>
  <c r="AC10" i="1"/>
  <c r="T17" i="2"/>
  <c r="P17" i="2"/>
  <c r="L17" i="2"/>
  <c r="H17" i="2"/>
  <c r="U17" i="2" s="1"/>
  <c r="T16" i="2"/>
  <c r="P16" i="2"/>
  <c r="L16" i="2"/>
  <c r="H16" i="2"/>
  <c r="T15" i="2"/>
  <c r="P15" i="2"/>
  <c r="L15" i="2"/>
  <c r="H15" i="2"/>
  <c r="U15" i="2" s="1"/>
  <c r="T14" i="2"/>
  <c r="P14" i="2"/>
  <c r="L14" i="2"/>
  <c r="U14" i="2" s="1"/>
  <c r="H14" i="2"/>
  <c r="T13" i="2"/>
  <c r="P13" i="2"/>
  <c r="L13" i="2"/>
  <c r="H13" i="2"/>
  <c r="T12" i="2"/>
  <c r="P12" i="2"/>
  <c r="L12" i="2"/>
  <c r="H12" i="2"/>
  <c r="T11" i="2"/>
  <c r="P11" i="2"/>
  <c r="L11" i="2"/>
  <c r="H11" i="2"/>
  <c r="U11" i="2" s="1"/>
  <c r="T10" i="2"/>
  <c r="P10" i="2"/>
  <c r="L10" i="2"/>
  <c r="H10" i="2"/>
  <c r="AD18" i="2" l="1"/>
  <c r="AC18" i="2"/>
  <c r="U16" i="2"/>
  <c r="U13" i="2"/>
  <c r="U10" i="2"/>
  <c r="U12" i="2"/>
  <c r="T10" i="1"/>
  <c r="T12" i="1"/>
  <c r="T21" i="1"/>
  <c r="T36" i="1"/>
  <c r="T29" i="1"/>
  <c r="T34" i="1"/>
  <c r="T25" i="1"/>
  <c r="T27" i="1"/>
  <c r="T40" i="1"/>
  <c r="T39" i="1"/>
  <c r="T35" i="1"/>
  <c r="T24" i="1"/>
  <c r="T18" i="1"/>
  <c r="T19" i="1"/>
  <c r="T51" i="1"/>
  <c r="T11" i="1"/>
  <c r="T37" i="1"/>
  <c r="T49" i="1"/>
  <c r="T41" i="1"/>
  <c r="T28" i="1"/>
  <c r="T48" i="1"/>
  <c r="T50" i="1"/>
  <c r="P48" i="1"/>
  <c r="L48" i="1"/>
  <c r="L50" i="1"/>
  <c r="H48" i="1"/>
  <c r="H50" i="1"/>
  <c r="P10" i="1"/>
  <c r="P12" i="1"/>
  <c r="P21" i="1"/>
  <c r="P36" i="1"/>
  <c r="P29" i="1"/>
  <c r="P34" i="1"/>
  <c r="P25" i="1"/>
  <c r="P27" i="1"/>
  <c r="P40" i="1"/>
  <c r="P39" i="1"/>
  <c r="P35" i="1"/>
  <c r="P24" i="1"/>
  <c r="P18" i="1"/>
  <c r="P19" i="1"/>
  <c r="P51" i="1"/>
  <c r="P11" i="1"/>
  <c r="P37" i="1"/>
  <c r="P49" i="1"/>
  <c r="P41" i="1"/>
  <c r="P28" i="1"/>
  <c r="L10" i="1"/>
  <c r="L12" i="1"/>
  <c r="L21" i="1"/>
  <c r="L36" i="1"/>
  <c r="L29" i="1"/>
  <c r="L34" i="1"/>
  <c r="L25" i="1"/>
  <c r="L27" i="1"/>
  <c r="L40" i="1"/>
  <c r="L39" i="1"/>
  <c r="L35" i="1"/>
  <c r="L24" i="1"/>
  <c r="L18" i="1"/>
  <c r="L19" i="1"/>
  <c r="L51" i="1"/>
  <c r="L11" i="1"/>
  <c r="L37" i="1"/>
  <c r="L49" i="1"/>
  <c r="L41" i="1"/>
  <c r="L28" i="1"/>
  <c r="H10" i="1"/>
  <c r="H12" i="1"/>
  <c r="H21" i="1"/>
  <c r="H36" i="1"/>
  <c r="H29" i="1"/>
  <c r="H34" i="1"/>
  <c r="H25" i="1"/>
  <c r="H27" i="1"/>
  <c r="H40" i="1"/>
  <c r="H39" i="1"/>
  <c r="H35" i="1"/>
  <c r="H24" i="1"/>
  <c r="H18" i="1"/>
  <c r="H19" i="1"/>
  <c r="H51" i="1"/>
  <c r="H11" i="1"/>
  <c r="H37" i="1"/>
  <c r="H49" i="1"/>
  <c r="H41" i="1"/>
  <c r="H28" i="1"/>
  <c r="P50" i="1"/>
  <c r="U37" i="1" l="1"/>
  <c r="U35" i="1"/>
  <c r="U29" i="1"/>
  <c r="U51" i="1"/>
  <c r="U40" i="1"/>
  <c r="U50" i="1"/>
  <c r="U48" i="1"/>
  <c r="U21" i="1"/>
  <c r="U41" i="1"/>
  <c r="U18" i="1"/>
  <c r="U25" i="1"/>
  <c r="U10" i="1"/>
  <c r="U49" i="1"/>
  <c r="U24" i="1"/>
  <c r="U34" i="1"/>
  <c r="U28" i="1"/>
  <c r="U19" i="1"/>
  <c r="U27" i="1"/>
  <c r="U12" i="1"/>
  <c r="U11" i="1"/>
  <c r="U39" i="1"/>
  <c r="U36" i="1"/>
  <c r="T15" i="1"/>
  <c r="T31" i="1"/>
  <c r="T38" i="1"/>
  <c r="T43" i="1"/>
  <c r="T45" i="1"/>
  <c r="T46" i="1"/>
  <c r="T52" i="1"/>
  <c r="T17" i="1"/>
  <c r="P15" i="1"/>
  <c r="P31" i="1"/>
  <c r="P38" i="1"/>
  <c r="P43" i="1"/>
  <c r="P45" i="1"/>
  <c r="P46" i="1"/>
  <c r="P52" i="1"/>
  <c r="P17" i="1"/>
  <c r="L15" i="1"/>
  <c r="L31" i="1"/>
  <c r="L38" i="1"/>
  <c r="L43" i="1"/>
  <c r="L45" i="1"/>
  <c r="L46" i="1"/>
  <c r="L52" i="1"/>
  <c r="L17" i="1"/>
  <c r="H15" i="1"/>
  <c r="H31" i="1"/>
  <c r="H38" i="1"/>
  <c r="H43" i="1"/>
  <c r="H45" i="1"/>
  <c r="H46" i="1"/>
  <c r="H52" i="1"/>
  <c r="H17" i="1"/>
  <c r="U15" i="1" l="1"/>
  <c r="U17" i="1"/>
  <c r="U38" i="1"/>
  <c r="U43" i="1"/>
  <c r="U52" i="1"/>
  <c r="U46" i="1"/>
  <c r="U45" i="1"/>
  <c r="U31" i="1"/>
  <c r="T14" i="1" l="1"/>
  <c r="T23" i="1"/>
  <c r="P14" i="1"/>
  <c r="P23" i="1"/>
  <c r="L14" i="1"/>
  <c r="L23" i="1"/>
  <c r="H14" i="1"/>
  <c r="H23" i="1"/>
  <c r="T26" i="1"/>
  <c r="P26" i="1"/>
  <c r="L26" i="1"/>
  <c r="H26" i="1"/>
  <c r="U14" i="1" l="1"/>
  <c r="U23" i="1"/>
  <c r="U26" i="1"/>
  <c r="T30" i="1" l="1"/>
  <c r="T42" i="1"/>
  <c r="P30" i="1"/>
  <c r="P42" i="1"/>
  <c r="L30" i="1"/>
  <c r="L42" i="1"/>
  <c r="H30" i="1"/>
  <c r="H42" i="1"/>
  <c r="U30" i="1" l="1"/>
  <c r="U42" i="1"/>
  <c r="T20" i="1"/>
  <c r="T22" i="1"/>
  <c r="P20" i="1"/>
  <c r="P22" i="1"/>
  <c r="L20" i="1"/>
  <c r="L22" i="1"/>
  <c r="H20" i="1"/>
  <c r="H22" i="1"/>
  <c r="P47" i="1"/>
  <c r="L47" i="1"/>
  <c r="H47" i="1"/>
  <c r="P44" i="1"/>
  <c r="L44" i="1"/>
  <c r="H44" i="1"/>
  <c r="P33" i="1"/>
  <c r="L33" i="1"/>
  <c r="H33" i="1"/>
  <c r="P32" i="1"/>
  <c r="L32" i="1"/>
  <c r="H32" i="1"/>
  <c r="P16" i="1"/>
  <c r="L16" i="1"/>
  <c r="H16" i="1"/>
  <c r="P13" i="1"/>
  <c r="L13" i="1"/>
  <c r="H13" i="1"/>
  <c r="T47" i="1"/>
  <c r="T13" i="1"/>
  <c r="T32" i="1"/>
  <c r="T33" i="1"/>
  <c r="T44" i="1"/>
  <c r="T16" i="1"/>
  <c r="U13" i="1" l="1"/>
  <c r="U22" i="1"/>
  <c r="U47" i="1"/>
  <c r="U44" i="1"/>
  <c r="U20" i="1"/>
  <c r="U33" i="1"/>
  <c r="U32" i="1"/>
  <c r="U16" i="1"/>
</calcChain>
</file>

<file path=xl/sharedStrings.xml><?xml version="1.0" encoding="utf-8"?>
<sst xmlns="http://schemas.openxmlformats.org/spreadsheetml/2006/main" count="231" uniqueCount="163">
  <si>
    <t>ogółem</t>
  </si>
  <si>
    <t>Lp.</t>
  </si>
  <si>
    <t xml:space="preserve">Nazwa materiału </t>
  </si>
  <si>
    <t xml:space="preserve">Charakterystyka/szczegółowy opis </t>
  </si>
  <si>
    <t>j.m./            opakowanie</t>
  </si>
  <si>
    <t>kwiecień</t>
  </si>
  <si>
    <t>maj</t>
  </si>
  <si>
    <t>czerwiec</t>
  </si>
  <si>
    <t>II kw.</t>
  </si>
  <si>
    <t>lipiec</t>
  </si>
  <si>
    <t>sierpień</t>
  </si>
  <si>
    <t>wrzesień</t>
  </si>
  <si>
    <t>III kw.</t>
  </si>
  <si>
    <t>październik</t>
  </si>
  <si>
    <t>listopad</t>
  </si>
  <si>
    <t xml:space="preserve">grudzień </t>
  </si>
  <si>
    <t xml:space="preserve">IV kw. </t>
  </si>
  <si>
    <t>styczeń</t>
  </si>
  <si>
    <t>luty</t>
  </si>
  <si>
    <t>marzec</t>
  </si>
  <si>
    <t>I kw.</t>
  </si>
  <si>
    <t>Cena jednostkowa netto</t>
  </si>
  <si>
    <t>Stawka vat</t>
  </si>
  <si>
    <t>Wartość netto</t>
  </si>
  <si>
    <t>Wartość brutto</t>
  </si>
  <si>
    <t>Zbiorcze zapotrzebowanie - OMiP</t>
  </si>
  <si>
    <t>op. (500g)</t>
  </si>
  <si>
    <t>Emulsja jaja kurzego  sterylna</t>
  </si>
  <si>
    <t>Emulsja jaja kurzego sterylna  z tellurynem</t>
  </si>
  <si>
    <t>op. (100ml)</t>
  </si>
  <si>
    <t xml:space="preserve">Suplement do agaru Legionella z cysteiną </t>
  </si>
  <si>
    <t>Suplement do bulionu 1/2 Frasera</t>
  </si>
  <si>
    <t>op. (10szt.)</t>
  </si>
  <si>
    <t>Agar Salmonella - Shigella (SS)</t>
  </si>
  <si>
    <t>ROCZNE ZAPOTRZEBOWANIE</t>
  </si>
  <si>
    <t>Agar XLD</t>
  </si>
  <si>
    <t>Agar z ekstraktem drożdżowym dla wodociągów (ISO 6222)</t>
  </si>
  <si>
    <t>op.                   (10 fiolek)</t>
  </si>
  <si>
    <t>op.                          (10 fiolek)</t>
  </si>
  <si>
    <t>Skład pożywki [g/litr]: ekstrakt drożdżowy 3,0g, pankreatynowy hydrolizat kazeiny 6,0g. Agar zapewniający odpowiednią siłę żelowania. Certyfikat kontroli jakości.                                                                                  Minimalny termin ważności  od dostawy: 24 miesiące.</t>
  </si>
  <si>
    <t>emulsja jaja kurzego - sterylna.                                                       Certyfikat kontroli jakości.                                                                 Minimalny termin ważności od dostawy: 4 miesiące</t>
  </si>
  <si>
    <t>Emulsja jaja kurzego z dodatkiem tellurynu, sterylna. Certyfikat kontroli jakości.                                                           Minimalny termin ważności od dostawy: 4 miesiące</t>
  </si>
  <si>
    <t xml:space="preserve">Bulion z novobiocyną i zielenia  brylantową  wg Mueller-Kaufmana do namnażania Salmonella spp. </t>
  </si>
  <si>
    <t>Suplement do agaru Legionella bez cysteiny</t>
  </si>
  <si>
    <t>Skład pożywki [g/litr]: hydrolizat kazeiny 8,60g; ekstrakt wołowy 4, 30g; żółć wołowa 4,78g; węglan wapnia 38,70g; tiosiarczan sodu 30,50g; chlorek sodu 2,60g; novobiocyna 0,040g; zieleń brylantowa 0,0096g. Certyfikat kontroli jakości.                                                                 Minimalny termin ważności od dostawy 24 miesiące.</t>
  </si>
  <si>
    <t>2022r.</t>
  </si>
  <si>
    <t>op. 250g</t>
  </si>
  <si>
    <t>Bulion Frasera/ pół-Frasera</t>
  </si>
  <si>
    <t xml:space="preserve">Skład podłoża podstawowego [g/litr]: enzymatyczny hydrolizat tkanek zwierzęcych  5,0g;  enzymatyczny hydrolizat kazeiny 5,0g; Ekstrakt drożdżowy 5,0g; Ekstrakt mięsny 5,0g; Chlorek sodowy 20,0g; Wodorofosforan diodowy x2H2O - 12,0g; Diwodorofosforan potasowy 1,35 ; Eskulina 1,0g; Chlorek litu 3,0g;   Certyfikat kontroli jakości. Minimalny termin ważności  od dostawy: 18 miesięcy.                                                          </t>
  </si>
  <si>
    <t>op.250g</t>
  </si>
  <si>
    <t>Skład podłoża podstawowego:Pepton kazeinowy 10,0g;Ekstrakt mięsny 1,0g; D-Manitol 10,0g;Chlorek sodu 10,0g;Czerwień fenolowa 0,025g; Agar zapewniający odp. siłę żelowania. Pożywka zgodna z PN-EN ISO 7932:2005.Certyfikat kontroli jakości.Minimalny termin ważności  od dostawy: 24 miesiące.</t>
  </si>
  <si>
    <t>Skład pożywki [g/litr]:Pepton kazeinowy 17,0;Ekstrakt drożdżowy 5,0;Pepton mięsny 3,0;Sole żółciowe 10,0; Chlorek sodu 5,0;Eskulina 1,0;Cytrynian amonowo-żelazowy 0,5;Azydek sodowy 0,15;Agar-zapewniający odp. siłę żelowania. Certyfikat kontroli jakości.Minimalny termin ważności  od dostawy: 24 miesiące.</t>
  </si>
  <si>
    <t xml:space="preserve">Skład podłoża [g/litr]:Pepton 23,0g; Skrobia 1,0g; Chlorek sodu 5,0g; Eskulina 1,0g; Cytrynian amonowo – żelazowy 0,5g, Chlorek litu 15,0g;  Agar zapewniający odpowiednią siłę żelowania. Certyfikat kontroli jakości. Minimalny termin ważności od dostawy: 18 miesięcy. 
</t>
  </si>
  <si>
    <t xml:space="preserve">Skład pożywki [g/litr]:Peptony 20g, Ekstrakt drożdżowy 3g; ekstrakt mięsny 3g; Laktoza 10g; Dekstroza 1g; Chlorek sodu 5g ; Cytrynian amonowo - żelazowy 0,5g (siarczan żelaza II 0,20g); Tiosiarczan sodu 0,5g ;Czerwień fenolowa 0,03g; agar zapewniający odpowiednią siłę żelowania. Certyfikat kontroli jakości.Minimalny termin ważności od dostawy: 24 miesiące.
</t>
  </si>
  <si>
    <t>Skład suplementu fiolka na 500ml podłoża: Cykloheksymidyna 200,0mg; Siarczan kolistyny 10,0mg; Akryflawina 2,5mg; Cefotetan 1,0mg; Fosfomycyna 5,0mg Certyfikat kontroli jakości. Minimalny termin ważności  od dostawy: 12 miesięcy. Karta charakterystyki.</t>
  </si>
  <si>
    <t>skład pożywki [g/litr]:pepton 20,0g; ekstrak drożdżowy 3,0g, ekstrakt wołowy 3,0g; glukoza 1,0g, laktoza 10,0g; sacharoza 10,0g; tiosiarczan sodu 0,30g;  cytrynian żelaza (III) 0,30g; chlorek sodu 5,0g; czerwieńfenolowa 0,024g; agar zapewniający odpowiednią siłę żelowania.  Certyfikat kontroli jakości.Minimalny termin ważności  od dostawy: 24 miesiące.</t>
  </si>
  <si>
    <t>Skład pożywki [g/litr]: ekstrakt wołowy 5g, pepton 10g, ekstrakt drożdżowy 3g, wodorofosforan disodu 1g, diwodorofosforan sodu 0,60g; laktoza 10g, sacharoza 10g, zieleń brylantowa 0,0047g; czerwień fenolowa 0,09g, agar zapewniający odpowiednią siłę żelowania.Certyfikat kontroli jakości. Minimalny termin ważności od dostawy 24 miesiące.</t>
  </si>
  <si>
    <t>Skład pożywki [g/litr]:aktywny węgiel 2,0g, ekstrakt drożdżowy 10g, agar zapewniający odpowiednią siłę żelowania. Certyfikat kontroli jakości. Minimalny termin ważności  od dostawy: 24 miesiące.</t>
  </si>
  <si>
    <t>Skład pożywki [g/litr]: ekstrakr drożdżowy 0,50g; glukoza 0,20g; chlorek sodu 5g, cytrynian sodu 3g, chlorowodorek cysteiny 0,10g; czerwień fenolowa 0,018g; diwodorofosforan potasu 1g, agar zapewniający odpowiednią siłę żelowania. Certyfikat kontroli jakości. Minimalny termin ważności od dostawy 24 miesiące.</t>
  </si>
  <si>
    <t>Skład pożywki [g/litr]: pepton proteose 10g, ekstrakt wołowy 1g, chlorek sodu 5g, purpura bromokrezolowa 0,020g.  Certyfikat kontroli jakości. Minimalny termin ważności od dostawy 24 miesiące.</t>
  </si>
  <si>
    <t>Skład pożywki [g/litr]: enzymatyczny hydrolizat sojowy!, 4,50g; chlorek sodu 7,20g; wodorofosforan di potasu 0,18g; diwodorofosforan potasu 1,26g; zieleń malachitowa 0,036g; chlorek magnezu bezwodny 13,40g (lub 28,60g chlorek magnezu sześciowodny). Certyfikat kontroli jakości. Minimalny termin ważności od dostawy 24 miesiące.</t>
  </si>
  <si>
    <t>Skład pożywki [g/litr]: acetamid 2g, siarczan magnezu 0,20g; chlorek sodu 0,20g; siarczan żelaza 0,0005g; fosforan jednopotasowy 1g, molibdenian sodu 0,005g. Certyfikat kontroli jakości. Minimalny termin ważności od dostawy 24 miesiące.</t>
  </si>
  <si>
    <t>Certyfikat kontroli jakości. Minimalny termin ważności od dostawy: 4 miesiące</t>
  </si>
  <si>
    <t>Pankreatynowy hydrolizat kazeiny, bogate żródło tryptofanu. Do produkcji pożywek mikrobiologicznych. Certyfikat kontroli jakości. Minimalny termin ważności od dostawy 24 miesiące.</t>
  </si>
  <si>
    <t>skład [1fiolka na 500ml podłoża podstawowego]:  vankomycyna 5mg. Certyfikat kontroli jakości. Minimalny termin ważności od dostawy 12 miesięcy.</t>
  </si>
  <si>
    <t>Skład pożywki [g/litr]: pepton bakteriologiczny 10,0g, enzymatyczny hydrolizat mięsny 10,0g, chlorek sodu 5,0g. Certyfikat kontroli jakości.Minimalny termin ważności  od dostawy: 24 miesiące.</t>
  </si>
  <si>
    <t>Skład pożywki [g/litr]: malonian sodu 3,0g; sirczan amonowy 2,0g; chlorek sodu 2,0g; ekstrakt drożdżowy 1,0g; wodorofosforan dipotasu 0,60g; Diwodorofosforan potasu 0,40g; glukoza 0,25g; błękit bromotymolowy 0,025g. Certyfikat kontroli jakości.Minimalny termin ważności  od dostawy: 24 miesiące.</t>
  </si>
  <si>
    <t>Skład pożywki [g/litr]: Diwodorofosforan amonu 1,0g; fosforan dipotasu 1,0g; Chlorek sodu 5,0g; siarczan magnezu 0,20g; cytrynian sodu 2,0g, błękit bromotymolowy 0,08g, agar zapewniający odpowiednią siłę żelowania. Certyfikat kontroli jakości.Minimalny termin ważności  od dostawy: 24 miesiące.</t>
  </si>
  <si>
    <t>Skład suplementu fiolka na 500ml podłoża: polimyksyna B 2500IU, trimetoprim 5,0mg;  rifampicyna 5,0mg; amfoterycyna 5,0mg</t>
  </si>
  <si>
    <t>Skład pożywki [g/litr]: żółć wołowa 20g, hydrolizat kazeiny 10g, laktoza 10g, zieleń brylantowa 0,0133g. Certyfikat kontroli jakości. Minimalny termin ważności od dostawy 24 miesiące.</t>
  </si>
  <si>
    <t>Legionella Selective AB Supplement</t>
  </si>
  <si>
    <t>Agar MacConkey’a          z fioletem krystalicznym</t>
  </si>
  <si>
    <t>Skład suplementu fiolka na 500ml podłoża: novobiocyna 1,25mg; cefsulodyna 7,5mg; irgasan 2mg; Certyfikat kontroli jakości. Minimalny termin ważności  od dostawy: 12 miesięcy. Karta charakterystyki.</t>
  </si>
  <si>
    <t>Skład suplementu fiolka na 500ml podłoża: cefiksym 0,025mg; telluryn potasu 1,25mg. Certyfikat kontroli jakości. Minimalny termin ważności  od dostawy: 12 miesięcy. Karta charakterystyki.</t>
  </si>
  <si>
    <t>suplement SMAC do pożywki Mac Conceya z sorbitolem</t>
  </si>
  <si>
    <t>suplement CIN do agaru na Yersinia.</t>
  </si>
  <si>
    <t>Skład na litr [g/litr]: Pepton 100,0g; chlorek sodu 50,0g; azotan potsu 1,0g; węglan sodu 0,74g. Certyfikat kontroli jakości. Minimalny termin ważności  od dostawy: 24 miesiące.</t>
  </si>
  <si>
    <t>Skład pożywki [g/litr]: pepton tryptone 17,0g; ekstrakt drożdżowy 6,0g; chlorek sodu 5,0g; wodorofosforan di potasu 2,50g; pepton sojowy 3,0g; glukoza 2,50g; Agar zapewniający odpowiednią siłę żelowania. Certyfikat kontroli jakości. Minimalny termin ważności  od dostawy: 24 miesiące.</t>
  </si>
  <si>
    <t>Agar TSYEA (agar kazeinowo - sojowy z ekstraktem drożdżowym)</t>
  </si>
  <si>
    <t>Skład pożywki [g/litr]: pepton proteose 12,0g; ekstrakt drożdżowy 3,0g; sole żóci nr 3 - 9,0g; laktoza 12,0g; sacharoza 12,0g; salicyna 2,0g; chlorek sodu 5,0g; tiosiarczan sodu 5,0g; cytrynian żelazowo - amonowy 1,50g; fuksyna kwaśna 0,10g; błękit bromotymolowy 0,065g, Agar zapewniający odpowiednią siłę żelowania. Certyfikat kontroli jakości. Minimalny termin ważności  od dostawy: 24 miesiące.</t>
  </si>
  <si>
    <t>Skład pożywki [g/litr]: pepton proteose 10,0g; mannitol 10,0g; ekstrakt wołowy 3,0g; chlorek sodu 5,0g; czerwień fenolowa 0,025g, Agar zapewniający odpowiednią siłę żelowania. Certyfikat kontroli jakości. Minimalny termin ważności  od dostawy: 24 miesiące.</t>
  </si>
  <si>
    <t xml:space="preserve">Agar MYP wg Mossela  </t>
  </si>
  <si>
    <t>op.500g</t>
  </si>
  <si>
    <t xml:space="preserve">Agar z eskuliną i azydkiem sodowym                  </t>
  </si>
  <si>
    <t xml:space="preserve">Agar Oxford                 </t>
  </si>
  <si>
    <t xml:space="preserve">Bulion z seleninem sodu (SF)                            </t>
  </si>
  <si>
    <t xml:space="preserve">Pożywka agarowa z żelazem wg  Kliglera  </t>
  </si>
  <si>
    <t xml:space="preserve">Suplement do bulionu Prestona              </t>
  </si>
  <si>
    <t>op.10 fiolek</t>
  </si>
  <si>
    <t xml:space="preserve">Suplement Vankomycyna </t>
  </si>
  <si>
    <t>op.(10 fiolek)</t>
  </si>
  <si>
    <t xml:space="preserve">Suplement do agaru Legionella GVPC        </t>
  </si>
  <si>
    <t xml:space="preserve">Suplement do agaru Legionella z cysteiną  </t>
  </si>
  <si>
    <t xml:space="preserve">Suplement do agaru Oxford </t>
  </si>
  <si>
    <t>op. (10 fiolek)</t>
  </si>
  <si>
    <t xml:space="preserve">Zbuforowana woda peptonowa (ZWP, BWP)   </t>
  </si>
  <si>
    <t>bulk  - op. 5kg</t>
  </si>
  <si>
    <t xml:space="preserve">Agar trójcukrowy TSI, pożywka różnicująca dla Enterobacteriaceae           </t>
  </si>
  <si>
    <t xml:space="preserve">Agar BGA                             </t>
  </si>
  <si>
    <t xml:space="preserve">Agar Legionella            </t>
  </si>
  <si>
    <t xml:space="preserve">Agar z cytrynianem sodowym wg Christensena  </t>
  </si>
  <si>
    <t>op.100g</t>
  </si>
  <si>
    <t xml:space="preserve">Pepton tryptone </t>
  </si>
  <si>
    <t xml:space="preserve">Bulion z acetamidem pożywka potwierdzająca na Pseudomonas aeruginosa.  </t>
  </si>
  <si>
    <t>Op.100g</t>
  </si>
  <si>
    <t xml:space="preserve">Krew hemolizowana końska  </t>
  </si>
  <si>
    <t>op.100ml</t>
  </si>
  <si>
    <t xml:space="preserve">Bulion do badania rozkładu węglowodanów            </t>
  </si>
  <si>
    <t xml:space="preserve">Bulion odżywczy nr 2 do bulionu Prestona           </t>
  </si>
  <si>
    <t xml:space="preserve">Pożywka z malonianem sodu do różnicowania Enterobacteriaceae. </t>
  </si>
  <si>
    <t xml:space="preserve">Pożywka z cytrynianem wg Simmonsa. </t>
  </si>
  <si>
    <t xml:space="preserve">Bulion BRILA z żółcią 2% i zielenią brylantową. </t>
  </si>
  <si>
    <t>Op.250g</t>
  </si>
  <si>
    <t xml:space="preserve">Agar Wilson - Blaira z siarczynem bizmutu  </t>
  </si>
  <si>
    <t xml:space="preserve">woda peptonowa 10% </t>
  </si>
  <si>
    <t>Agar Hektoena</t>
  </si>
  <si>
    <t xml:space="preserve"> op.500g</t>
  </si>
  <si>
    <t xml:space="preserve">Podłoże z manitolem wg Chapmana </t>
  </si>
  <si>
    <t xml:space="preserve">Bulion Rappaport- Vassiliadis z soją         </t>
  </si>
  <si>
    <t xml:space="preserve">op.500g </t>
  </si>
  <si>
    <t xml:space="preserve">Podłoże chromogenne agarowe do wykrywania Salmonella spp.                 </t>
  </si>
  <si>
    <t>Zmodyfikowana mineralna pożywka z glutaminienem do selektywnego wzbogacania E.coli wg PN-EN ISO 16649-3-2015-07E. (MMG Broth) .</t>
  </si>
  <si>
    <t>Skład suplementu: glutaminian sodu cz. Suplement firmy Lab M, nr kat.  NCM 0181 lub równoważny*. Certyfikat kontroli jakości.Minimalny termin ważności  od dostawy: 24 miesiące.</t>
  </si>
  <si>
    <t>Skład suplementu: chlorek amonu cz.d.a. Suplement firmy Lab M, nr kat.  NCM 0178  lub równoważny*.Certyfikat kontroli jakości.Minimalny termin ważności  od dostawy: 24 miesiące.</t>
  </si>
  <si>
    <t xml:space="preserve">Agar Baird Parkera do izolacji Staphylococcus spp.                             </t>
  </si>
  <si>
    <t>Skład pożywki [g/litr]: enzymatyczny hydrolizat kazeiny 10g, ekstrakt drożdżowy 1g, ekstrakt mięsny 5g, pirogronian sodu 10g,  L-Glicyna 12g, chlorek litu 5g, agar zapewniający odpowiednią siłę żelowania. Podłoże firmy Lab M, nr kat.   NCM 0200-A lub równoważne*.Certyfikat kontroli jakości.                                                              Minimalny termin ważności od dostawy 24 miesiące.</t>
  </si>
  <si>
    <t xml:space="preserve">Agar Slanetz  i Bartley  do oznaczania Enterococci w wodzie metodą filtrów membranowych. </t>
  </si>
  <si>
    <t xml:space="preserve">Skład pożywki (g/litr):pepton kazeinowy 15g; pepton sojowy 5g ; ekstrakt drożdżowy 5g; glukoza 2g ; wodorofosforan dipotasowy 4g; azydek sodowy 0,4g ; TTC 0,1g. Agar zapewniający odpowiednią siłę żelowania..Podłoże firmy Lab M, nr kat.  NCM 0197-A lub równoważne*. Certyfikat kontroli jakości. Karta charakterystyki.                                                                                  Minimalny termin ważności od dostawy: 24 miesiące. </t>
  </si>
  <si>
    <t>Agar TBX (tryptone , bile, X-glucuronide agar).</t>
  </si>
  <si>
    <t>Skład pożywki [składniki/litr]: Enzymatyczny hydrolizat kazeiny 20,0g; Sole żółci nr 3 – 1,5g; X-β – D Glukoronian  0,075g; sulfotlenek dimetylu (DMSO) 3ml, agar zapewniający odpowiednią siłę żelowania. Pożywka zgodna z PN-ISO 16649-2:2004.  .Podłoże firmy Bio-Rad, nr kat. 356-4035 lub równoważne*. Certyfikat kontroli jakości. Minimalny termin ważności  od dostawy: 12 miesięcy.</t>
  </si>
  <si>
    <t xml:space="preserve">Agar DRBC z różem bengalskim.      </t>
  </si>
  <si>
    <t>skład pożywki [g/litr]: enzymatyczny hydrolizat taknek rożlinych i zwierzęcych 5,0 g; glukoza 10,0 g; diwodorofosforan potasu 1,0g; siarczan magnezu 0,50g;  , róż bengalski  0,025g; chloramfenikol 0,10g, dichloran 0,002g, agar zapewniający odpowiednią siłę żelowania. Podłoże firmy Lab M , nr kat.  NCM 0082-A lub równoważne*.  Certyfikat kontroli jakości.Minimalny termin ważności  od dostawy: 24 miesiące.</t>
  </si>
  <si>
    <t>op. Minimum 300g., max. 500 g.</t>
  </si>
  <si>
    <t>Suplement do zmodyfikowanej mineralnej pożywki do selektywnego wzbogacania E.coli wg PN EN - ISO 16649-3-2015-07E (MMG Broth). - chlorek amonu</t>
  </si>
  <si>
    <t>Suplement do zmodyfikowanej mineralnej pożywki do selektywnego wzbogacania E.coli wg PN EN - ISO 16649-3-2015-07E (MMG Broth).  - glutaminian sodu</t>
  </si>
  <si>
    <t>Skład pożywki [g/litr]: pepton kazeinowy 17,0g, pepton mięsny 3,0g;  laktoza 10,0g, chlorek sodu 5,0g,  sole żółci nr 3 -  1,50g,  czerwień obojętna 0,03g, fiolet krystaliczny 0,001g. Agar zapewniający odpowiednią siłę żelowania. Certyfikat kontroli jakości. Minimalny termin ważności  od dostawy: 24 miesiące.</t>
  </si>
  <si>
    <t xml:space="preserve">Skład pożywki [g/litr]:ekstrakt mięsny 5,0; peptony 5,0; laktoza 10,0; sole żółciowe nr 3 - 8,5; cytrynian sodu 8,5; tiosiarczan sodu 8,5; deoksycholan sodu 2,0; cytrynian żelaza 1,0; zieleń brylantowa 0,00033; czerwień obojętna 0,025. Agar zapewniający odpowiednią  siłę żelowania. Certyfikat kontroli jakości. Minimalny termin ważności  od dostawy: 24 miesiące.
</t>
  </si>
  <si>
    <t>Skład pożywki [g/litr]: ekstrakt drożdżowy 3,0g; ksyloza 3,75g; laktoza 7,50g; sacharoza 7,50g; chlorowodorek L-lizyny 5,0g; chlorek sodu 5,0g; dezoksycholan sodu 1,0g;  cytrynian żelaza (III) i amonu 0,80g; tiosiarczan sodu 6,80g; czerwień fenolowa 0,08g. Agar zapewniający odpowiednią siłę żelowania. Pożywka zgodna z  PN-EN ISO 6579-01:2017-04E.  Certyfikat kontroli jakości. Minimalny termin ważności  od dostawy: 24 miesiące.</t>
  </si>
  <si>
    <r>
      <t xml:space="preserve">Skład na litr [g/litr]: Pepton 10,0g; Ekstrakt mięsny 5,0g; Glukoza 5,0g; Wodorofosforan di sodu 4,0g; Siarczan żelaza (III) 0,30g; </t>
    </r>
    <r>
      <rPr>
        <b/>
        <sz val="12"/>
        <color theme="1"/>
        <rFont val="Arial"/>
        <family val="2"/>
        <charset val="238"/>
      </rPr>
      <t xml:space="preserve">Siarczan bizmutu 8,0g; </t>
    </r>
    <r>
      <rPr>
        <sz val="12"/>
        <color theme="1"/>
        <rFont val="Arial"/>
        <family val="2"/>
        <charset val="238"/>
      </rPr>
      <t>Zieleń brylantowa 0,025g; Agar zapewniający odpowiednią siłę żelowania. Certyfikat kontroli jakości. Minimalny termin ważności  od dostawy: 24 miesiące.</t>
    </r>
  </si>
  <si>
    <r>
      <t xml:space="preserve">Skład na litr [g] hydrolizat kazeiny 5,0g; Laktoza 4,0g; Wodorofosforan di sodu 10,0g; Wodoroselenin sodu 4,0g.(wodorselenin sodu musi być składnikiem pożywki, nie może być suplementem).  </t>
    </r>
    <r>
      <rPr>
        <b/>
        <sz val="12"/>
        <color theme="1"/>
        <rFont val="Arial"/>
        <family val="2"/>
        <charset val="238"/>
      </rPr>
      <t>Pożywka po rozpuszczeniu musi mieć barwę jasnożółtą (słomkową).</t>
    </r>
    <r>
      <rPr>
        <sz val="12"/>
        <color theme="1"/>
        <rFont val="Arial"/>
        <family val="2"/>
        <charset val="238"/>
      </rPr>
      <t xml:space="preserve"> Certyfikat kontroli jakości. Minimalny termin ważności  od dostawy: 24 miesiące.   Karta charakterystyki.                                         
</t>
    </r>
  </si>
  <si>
    <r>
      <t xml:space="preserve">Skład suplementu fiolka na </t>
    </r>
    <r>
      <rPr>
        <b/>
        <sz val="12"/>
        <color theme="1"/>
        <rFont val="Arial"/>
        <family val="2"/>
        <charset val="238"/>
      </rPr>
      <t>500ml</t>
    </r>
    <r>
      <rPr>
        <sz val="12"/>
        <color theme="1"/>
        <rFont val="Arial"/>
        <family val="2"/>
        <charset val="238"/>
      </rPr>
      <t xml:space="preserve"> podłoża: siarczan polimyksyny B 80.000IU; sól sodowa cefazoliny 0,009g/litr; natamycyna (pimarcyna) 0,07g/litr. Certyfikat kontroli jakości. Minimalny termin ważności  od dostawy: 12 miesięcy. Karta charakterystyki.</t>
    </r>
  </si>
  <si>
    <r>
      <t xml:space="preserve">skład: Bufor ACES 1,0g; Pirofosforan żelaza 25mg; </t>
    </r>
    <r>
      <rPr>
        <sz val="12"/>
        <color theme="1"/>
        <rFont val="Czcionka tekstu podstawowego"/>
        <charset val="238"/>
      </rPr>
      <t>α</t>
    </r>
    <r>
      <rPr>
        <sz val="12"/>
        <color theme="1"/>
        <rFont val="Arial"/>
        <family val="2"/>
        <charset val="238"/>
      </rPr>
      <t xml:space="preserve">– Ketoglutaran 0,1g, KOH 1,0g; Fiolka na </t>
    </r>
    <r>
      <rPr>
        <b/>
        <sz val="12"/>
        <color theme="1"/>
        <rFont val="Arial"/>
        <family val="2"/>
        <charset val="238"/>
      </rPr>
      <t>100 ml</t>
    </r>
    <r>
      <rPr>
        <sz val="12"/>
        <color theme="1"/>
        <rFont val="Arial"/>
        <family val="2"/>
        <charset val="238"/>
      </rPr>
      <t xml:space="preserve"> podłoża podstawowego. Certyfikat kontroli jakości. Karta charakterystyki.             Minimalny termin ważności  od dostawy: 12 miesięcy. </t>
    </r>
  </si>
  <si>
    <r>
      <t xml:space="preserve">skład [1fiolka na </t>
    </r>
    <r>
      <rPr>
        <b/>
        <sz val="12"/>
        <color theme="1"/>
        <rFont val="Arial"/>
        <family val="2"/>
        <charset val="238"/>
      </rPr>
      <t>500ml</t>
    </r>
    <r>
      <rPr>
        <sz val="12"/>
        <color theme="1"/>
        <rFont val="Arial"/>
        <family val="2"/>
        <charset val="238"/>
      </rPr>
      <t xml:space="preserve"> podłoża podstawowego]:  siarczan polimyksyny B 40000 IU; glicyna 1,50g; cykloheksymid 40mg; chlorowodorek wankomycyny  0,50mg. Certyfikat kontroli jakości. Minimalny termin ważności od dostawy 12 miesięcy.</t>
    </r>
  </si>
  <si>
    <r>
      <t xml:space="preserve">skład: bufor ACES 1,0g, pirofosforan żelaza 25mg, kwaśny roztwór L-cysteiny 40mg, Λ – Ketoglutaran 0,1g, wodorotlenek potasu 200mg, fiolka na </t>
    </r>
    <r>
      <rPr>
        <b/>
        <sz val="12"/>
        <color theme="1"/>
        <rFont val="Arial"/>
        <family val="2"/>
        <charset val="238"/>
      </rPr>
      <t>100ml</t>
    </r>
    <r>
      <rPr>
        <sz val="12"/>
        <color theme="1"/>
        <rFont val="Arial"/>
        <family val="2"/>
        <charset val="238"/>
      </rPr>
      <t xml:space="preserve"> podłoża podstawowego.  Certyfikat kontroli jakości.   Karta charakterystyki.                                                                             Minimalny termin ważności  od dostawy: 12 miesięcy. </t>
    </r>
  </si>
  <si>
    <r>
      <t xml:space="preserve">skład: Bufor ACES 1,0g, Pirofosforan żelaza 25mg, Kwaśny roztwór L-cysteiny 40mg, Λ – Ketoglutaran 0,1g, Wodorotlenek potasu 200mg, </t>
    </r>
    <r>
      <rPr>
        <b/>
        <sz val="12"/>
        <color theme="1"/>
        <rFont val="Arial"/>
        <family val="2"/>
        <charset val="238"/>
      </rPr>
      <t xml:space="preserve">fiolka na 500ml podłoża podstawowego. </t>
    </r>
    <r>
      <rPr>
        <sz val="12"/>
        <color theme="1"/>
        <rFont val="Arial"/>
        <family val="2"/>
        <charset val="238"/>
      </rPr>
      <t xml:space="preserve"> Certyfikat kontroli jakości. Minimalny termin ważności  od dostawy: 12 miesięcy. Karta charakterystyki.</t>
    </r>
  </si>
  <si>
    <r>
      <t>Skład pożywki [g/litr]: Enzymatyczny hydrolizat kazeiny 10,0g, Chlorek sodu 5,0g, Wodorofosforan (V) disodu dwunastowodny (Na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HPO</t>
    </r>
    <r>
      <rPr>
        <vertAlign val="subscript"/>
        <sz val="12"/>
        <color theme="1"/>
        <rFont val="Arial"/>
        <family val="2"/>
        <charset val="238"/>
      </rPr>
      <t xml:space="preserve">4 </t>
    </r>
    <r>
      <rPr>
        <sz val="12"/>
        <color theme="1"/>
        <rFont val="Arial"/>
        <family val="2"/>
        <charset val="238"/>
      </rPr>
      <t>x 12H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O) 9,0g , Diwodoroortofosforan potasowy 1,5g. Pożywka zgodna z  PN-EN ISO 6579-01:2017-04E. Certyfikat kontroli jakości.Minimalny termin ważności  od dostawy: 24 miesiące.</t>
    </r>
  </si>
  <si>
    <r>
      <t xml:space="preserve">Skład podłoża podstawowego </t>
    </r>
    <r>
      <rPr>
        <b/>
        <sz val="12"/>
        <color theme="1"/>
        <rFont val="Arial"/>
        <family val="2"/>
        <charset val="238"/>
      </rPr>
      <t xml:space="preserve">w stężeniu pojedyńczym </t>
    </r>
    <r>
      <rPr>
        <sz val="12"/>
        <color theme="1"/>
        <rFont val="Arial"/>
        <family val="2"/>
        <charset val="238"/>
      </rPr>
      <t>(g/litr:): glutaminian sodu 6,35g; (Glutaminian sodu dopuszczony jako suplement), laktoza 10,0g; mrówczan sodu 0,25; L-cysteina 0,02g; L(-) kwas asparaginowy 0,024g; L(+) Arginina 0,02g; liamina 0,001g; kwas nikotynowy 0,001g; kwas pantotenowy 0,001g;  siarczan magnezu siedmiowodny 0,01g;  cytrynian żelaza (III) amonu 0,01g; chlorek wapnia dwuwodny 0,01g; dipotasu wodorofosforan 0,9g; purpura bromokrezolowa 0,01g; chlorek amonu 2,5g (chlorek amonu dopuszczamy jako osobny suplement).Podłoże firmy LAB M, nr kat. NCM 0186  lub równoważne*. Certyfikat kontroli jakości.Minimalny termin ważności  od dostawy: 24 miesiące.</t>
    </r>
  </si>
  <si>
    <t>Część 8</t>
  </si>
  <si>
    <t xml:space="preserve">część 9 </t>
  </si>
  <si>
    <t>2023r</t>
  </si>
  <si>
    <t xml:space="preserve">Skład: cytrynian amonowo-żelazowy
 [cytrynian żelaza (III) i amonu] 250,0mg; 
akryflawina [chlorowodorek akryflawiny]  6,25mg; 
kwas nalidyksowy 5mg, zgodnie z PN -EN ISO 11290-1:2017-07E. Fiolka na 500ml podłoża podstawowego. Certyfikat kontroli jakości.     Karta charakterystyki. Minimalny termin ważności  od dostawy: 12 miesięcy. 
</t>
  </si>
  <si>
    <r>
      <t>Skład pożywki [g/litr]:mieszanina peptonów 14,50g; substancje wybiórcze 14,0g; mieszanina chromogenna 2,3g; agar zapewniający odpowiednią siłę żelowania. Podłolże charakteryzujące się dobrą wybiórczością, odróżniające  kolonie Salmonella od  innych bakterii z rodziny Enterobacteriaceae, umożliwiające wykrywanie ruchliwych i pozbawionych możliwości ruchu   szczepów Salmonella, także szczepów laktozododatnich - Salmonella Typhi i Salmonella Paratyphi. Podłoże zawiera wszystkie składniki nie wymagające zstosowania dodatkowych składników w postaci suplementów.Podłoże firmy Bio-Rad, nr kat.  356-4705 lub równoważne</t>
    </r>
    <r>
      <rPr>
        <vertAlign val="superscript"/>
        <sz val="12"/>
        <color theme="1"/>
        <rFont val="Arial"/>
        <family val="2"/>
        <charset val="238"/>
      </rPr>
      <t>*</t>
    </r>
    <r>
      <rPr>
        <sz val="12"/>
        <color theme="1"/>
        <rFont val="Arial"/>
        <family val="2"/>
        <charset val="238"/>
      </rPr>
      <t>. Certyfikat kontroli jakości.Minimalny termin ważności  od dostawy: 24 miesiące.</t>
    </r>
  </si>
  <si>
    <t>Załącznik nr 1</t>
  </si>
  <si>
    <t>Cena jednostkowa brutto</t>
  </si>
  <si>
    <t>VAT (%)</t>
  </si>
  <si>
    <t>Wartość brutto (ilość ogółem x cena jednostkowa brutto)</t>
  </si>
  <si>
    <t>Wartość netto (ilość ogółem x cena jednostkowa netto)</t>
  </si>
  <si>
    <t>RAZEM:</t>
  </si>
  <si>
    <r>
      <t xml:space="preserve">Wymagania dotyczące kultur mikrobiologicznych  część 8 :
Opakowania pożywki powinno być szczelne, hermetycznie zamknięte.
</t>
    </r>
    <r>
      <rPr>
        <b/>
        <u/>
        <sz val="12"/>
        <rFont val="Arial"/>
        <family val="2"/>
        <charset val="238"/>
      </rPr>
      <t>Etykieta na opakowaniu pożywki powinna zawierać:</t>
    </r>
    <r>
      <rPr>
        <b/>
        <sz val="12"/>
        <rFont val="Arial"/>
        <family val="2"/>
        <charset val="238"/>
      </rPr>
      <t xml:space="preserve">
- nazwę pożywki
- nr katalogowy
- nr serii pożywki
- datę ważności pożywki
- skład podłoża [g/litr]
- skróconą metodykę (sposób przygotowania) przygotowania pożywki
- sposób przechowywania pożywki
- piktogramy określające rodzaj zagrożenia zgodnie z nową zasadą klasyfikacji i oznakowania    
  substancji i mieszanin chemicznych.</t>
    </r>
    <r>
      <rPr>
        <b/>
        <u/>
        <sz val="12"/>
        <rFont val="Arial"/>
        <family val="2"/>
        <charset val="238"/>
      </rPr>
      <t>Dodatkowo do każdej serii pożywki należy dołączyć:</t>
    </r>
    <r>
      <rPr>
        <b/>
        <sz val="12"/>
        <rFont val="Arial"/>
        <family val="2"/>
        <charset val="238"/>
      </rPr>
      <t xml:space="preserve">
- certyfikat/świadectwo kontroli jakości  zawierający:
- nazwę pożywki
- nr serii pożywki
- skład podłoża [g/litr]
- wyniki kontroli fizyko-chemicznej danej serii pożywki
- wyniki kontroli mikrobiologicznej danej serii pożywki
- termin ważności pożywki po przygotowaniu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Dodatkowo do każdej pożywki należy dołączyć   kartę charakterystyki (jeśli dotyczy)    </t>
    </r>
    <r>
      <rPr>
        <b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38"/>
      </rPr>
      <t xml:space="preserve">*  W przypadku proponowanego przez wykonawcę  produktu " nie gorszy niż" lub równoważnego zamawiajacy zastrzega sobie prawo żądania próbek demonstracyjnych  w minimalnych ilościach w celu sprawdzenia jego właściwości a  Wykonawca oferujący produkt równoważny zobowiązany jest dostarczyć dowody potwierdzające równoważność oferowanego produktu. </t>
    </r>
  </si>
  <si>
    <r>
      <t xml:space="preserve">Wymagania dotyczące kultur mikrobiologicznych  część 9 :
Opakowania pożywki powinno być szczelne, hermetycznie zamknięte.
</t>
    </r>
    <r>
      <rPr>
        <b/>
        <u/>
        <sz val="12"/>
        <rFont val="Arial"/>
        <family val="2"/>
        <charset val="238"/>
      </rPr>
      <t>Etykieta na opakowaniu pożywki powinna zawierać:</t>
    </r>
    <r>
      <rPr>
        <b/>
        <sz val="12"/>
        <rFont val="Arial"/>
        <family val="2"/>
        <charset val="238"/>
      </rPr>
      <t xml:space="preserve">
- nazwę pożywki
- nr katalogowy
- nr serii pożywki
- datę ważności pożywki
- skład podłoża [g/litr]
- skróconą metodykę (sposób przygotowania) przygotowania pożywki
- sposób przechowywania pożywki
- piktogramy określające rodzaj zagrożenia zgodnie z nową zasadą klasyfikacji i oznakowania    
  substancji i mieszanin chemicznych.</t>
    </r>
    <r>
      <rPr>
        <b/>
        <u/>
        <sz val="12"/>
        <rFont val="Arial"/>
        <family val="2"/>
        <charset val="238"/>
      </rPr>
      <t>Dodatkowo do każdej serii pożywki należy dołączyć:</t>
    </r>
    <r>
      <rPr>
        <b/>
        <sz val="12"/>
        <rFont val="Arial"/>
        <family val="2"/>
        <charset val="238"/>
      </rPr>
      <t xml:space="preserve">
- certyfikat/świadectwo kontroli jakości  zawierający:
- nazwę pożywki
- nr serii pożywki
- skład podłoża [g/litr]
- wyniki kontroli fizyko-chemicznej danej serii pożywki
- wyniki kontroli mikrobiologicznej danej serii pożywki
- termin ważności pożywki po przygotowaniu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Dodatkowo do każdej pożywki należy dołączyć   kartę charakterystyki (jeśli dotyczy)    </t>
    </r>
    <r>
      <rPr>
        <b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Arial"/>
        <family val="2"/>
        <charset val="238"/>
      </rPr>
      <t xml:space="preserve">*  W przypadku proponowanego przez wykonawcę  produktu " nie gorszy niż" lub równoważnego zamawiajacy zastrzega sobie prawo żądania próbek demonstracyjnych  w minimalnych ilościach w celu sprawdzenia jego właściwości a  Wykonawca oferujący produkt równoważny zobowiązany jest dostarczyć dowody potwierdzające równoważność oferowanego produktu. </t>
    </r>
  </si>
  <si>
    <t>Formularz cenowy/przedmiot zamówienia - kultury mikrobiologiczne - część 8-   II kwart. 2022r. - I kwart. 2023r.</t>
  </si>
  <si>
    <t>Formularz cenowy/przedmiot zamówienia - kultury mikrobiologiczne - część 9-   II kwart. 2022r. - I kwart. 2023r.</t>
  </si>
  <si>
    <t>op (500g)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</si>
</sst>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0\-000"/>
  </numFmts>
  <fonts count="27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name val="Czcionka tekstu podstawowego"/>
      <family val="2"/>
      <charset val="238"/>
    </font>
    <font>
      <b/>
      <sz val="13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u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Czcionka tekstu podstawowego"/>
      <family val="2"/>
      <charset val="238"/>
    </font>
    <font>
      <sz val="12"/>
      <color theme="1"/>
      <name val="Czcionka tekstu podstawowego"/>
      <charset val="238"/>
    </font>
    <font>
      <vertAlign val="subscript"/>
      <sz val="12"/>
      <color theme="1"/>
      <name val="Arial"/>
      <family val="2"/>
      <charset val="238"/>
    </font>
    <font>
      <sz val="1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3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9" fontId="3" fillId="0" borderId="6" xfId="0" applyNumberFormat="1" applyFont="1" applyFill="1" applyBorder="1" applyAlignment="1" applyProtection="1">
      <alignment horizontal="left" vertical="center" wrapText="1"/>
      <protection locked="0"/>
    </xf>
    <xf numFmtId="44" fontId="3" fillId="0" borderId="6" xfId="5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44" fontId="3" fillId="0" borderId="5" xfId="5" applyFont="1" applyFill="1" applyBorder="1" applyAlignment="1" applyProtection="1">
      <alignment horizontal="left" vertical="center" wrapText="1"/>
      <protection locked="0"/>
    </xf>
    <xf numFmtId="0" fontId="3" fillId="0" borderId="5" xfId="5" applyNumberFormat="1" applyFont="1" applyFill="1" applyBorder="1" applyAlignment="1" applyProtection="1">
      <alignment horizontal="left" vertical="center" wrapText="1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" xfId="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49" fontId="4" fillId="4" borderId="1" xfId="1" applyNumberFormat="1" applyFont="1" applyFill="1" applyBorder="1" applyAlignment="1" applyProtection="1">
      <alignment horizontal="center" vertical="center" wrapText="1"/>
    </xf>
    <xf numFmtId="49" fontId="2" fillId="3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4" fontId="3" fillId="0" borderId="0" xfId="5" applyFont="1" applyFill="1" applyBorder="1" applyAlignment="1" applyProtection="1">
      <alignment horizontal="left" vertical="center" wrapText="1"/>
      <protection locked="0"/>
    </xf>
    <xf numFmtId="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4" fontId="3" fillId="0" borderId="0" xfId="5" applyFont="1" applyFill="1" applyBorder="1" applyAlignment="1" applyProtection="1">
      <alignment horizontal="left" vertical="center" wrapText="1" readingOrder="1"/>
      <protection locked="0"/>
    </xf>
    <xf numFmtId="9" fontId="3" fillId="0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3" fillId="0" borderId="0" xfId="0" applyFont="1" applyBorder="1" applyAlignment="1" applyProtection="1">
      <alignment horizontal="left" vertical="center" wrapText="1" readingOrder="1"/>
      <protection locked="0"/>
    </xf>
    <xf numFmtId="0" fontId="11" fillId="0" borderId="0" xfId="2" applyNumberFormat="1" applyFont="1" applyFill="1" applyBorder="1" applyAlignment="1" applyProtection="1">
      <alignment horizontal="left" vertical="top" wrapText="1" shrinkToFit="1" readingOrder="1"/>
      <protection locked="0"/>
    </xf>
    <xf numFmtId="0" fontId="11" fillId="0" borderId="0" xfId="0" applyFont="1" applyFill="1" applyBorder="1" applyAlignment="1" applyProtection="1">
      <alignment horizontal="center" vertical="top" wrapText="1" shrinkToFit="1" readingOrder="1"/>
      <protection locked="0"/>
    </xf>
    <xf numFmtId="0" fontId="12" fillId="0" borderId="0" xfId="2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" fontId="1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1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4" applyNumberFormat="1" applyFont="1" applyFill="1" applyBorder="1" applyAlignment="1" applyProtection="1">
      <alignment horizontal="left" vertical="top" wrapText="1" shrinkToFit="1" readingOrder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6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top" wrapText="1"/>
    </xf>
    <xf numFmtId="0" fontId="15" fillId="0" borderId="1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left" vertical="top" wrapText="1"/>
    </xf>
    <xf numFmtId="0" fontId="15" fillId="0" borderId="1" xfId="0" applyNumberFormat="1" applyFont="1" applyBorder="1" applyAlignment="1" applyProtection="1">
      <alignment horizontal="left" vertical="top" wrapText="1"/>
    </xf>
    <xf numFmtId="164" fontId="15" fillId="0" borderId="1" xfId="0" applyNumberFormat="1" applyFont="1" applyBorder="1" applyAlignment="1" applyProtection="1">
      <alignment horizontal="left" vertical="top" wrapText="1"/>
    </xf>
    <xf numFmtId="0" fontId="15" fillId="0" borderId="1" xfId="2" applyNumberFormat="1" applyFont="1" applyFill="1" applyBorder="1" applyAlignment="1" applyProtection="1">
      <alignment horizontal="left" vertical="top" wrapText="1"/>
    </xf>
    <xf numFmtId="49" fontId="15" fillId="0" borderId="1" xfId="2" applyNumberFormat="1" applyFont="1" applyFill="1" applyBorder="1" applyAlignment="1" applyProtection="1">
      <alignment horizontal="left" vertical="top" wrapText="1"/>
    </xf>
    <xf numFmtId="0" fontId="15" fillId="0" borderId="1" xfId="4" applyNumberFormat="1" applyFont="1" applyFill="1" applyBorder="1" applyAlignment="1" applyProtection="1">
      <alignment horizontal="left" vertical="top" wrapText="1"/>
    </xf>
    <xf numFmtId="0" fontId="16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23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vertical="top"/>
      <protection locked="0"/>
    </xf>
    <xf numFmtId="0" fontId="23" fillId="0" borderId="0" xfId="0" applyFont="1" applyAlignment="1" applyProtection="1">
      <alignment vertical="top"/>
      <protection locked="0"/>
    </xf>
    <xf numFmtId="11" fontId="15" fillId="0" borderId="1" xfId="2" applyNumberFormat="1" applyFont="1" applyFill="1" applyBorder="1" applyAlignment="1" applyProtection="1">
      <alignment horizontal="left" vertical="top" wrapText="1" readingOrder="1"/>
    </xf>
    <xf numFmtId="1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 readingOrder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0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2" xfId="5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 applyProtection="1">
      <alignment horizontal="left" vertical="center" wrapText="1"/>
      <protection locked="0"/>
    </xf>
    <xf numFmtId="2" fontId="3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2" fontId="3" fillId="0" borderId="1" xfId="0" applyNumberFormat="1" applyFont="1" applyBorder="1" applyAlignment="1" applyProtection="1">
      <alignment horizontal="right" vertical="center" wrapText="1"/>
      <protection locked="0"/>
    </xf>
    <xf numFmtId="1" fontId="18" fillId="0" borderId="1" xfId="3" applyNumberFormat="1" applyFont="1" applyFill="1" applyBorder="1" applyAlignment="1" applyProtection="1">
      <alignment horizontal="center" vertical="center" wrapText="1"/>
    </xf>
    <xf numFmtId="1" fontId="18" fillId="4" borderId="1" xfId="3" applyNumberFormat="1" applyFont="1" applyFill="1" applyBorder="1" applyAlignment="1" applyProtection="1">
      <alignment horizontal="center" vertical="center" wrapText="1"/>
    </xf>
    <xf numFmtId="1" fontId="18" fillId="4" borderId="2" xfId="3" applyNumberFormat="1" applyFont="1" applyFill="1" applyBorder="1" applyAlignment="1" applyProtection="1">
      <alignment horizontal="center" vertical="center" wrapText="1"/>
    </xf>
    <xf numFmtId="0" fontId="18" fillId="5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left" vertical="top" wrapText="1"/>
    </xf>
    <xf numFmtId="1" fontId="18" fillId="0" borderId="1" xfId="3" applyNumberFormat="1" applyFont="1" applyBorder="1" applyAlignment="1" applyProtection="1">
      <alignment horizontal="center" vertical="center" wrapText="1"/>
    </xf>
    <xf numFmtId="1" fontId="18" fillId="5" borderId="1" xfId="0" applyNumberFormat="1" applyFont="1" applyFill="1" applyBorder="1" applyAlignment="1" applyProtection="1">
      <alignment horizontal="center" vertical="center" wrapText="1"/>
    </xf>
    <xf numFmtId="49" fontId="20" fillId="0" borderId="1" xfId="0" applyNumberFormat="1" applyFont="1" applyBorder="1" applyAlignment="1" applyProtection="1">
      <alignment horizontal="left" vertical="top" wrapText="1"/>
    </xf>
    <xf numFmtId="0" fontId="16" fillId="0" borderId="8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top" wrapText="1"/>
    </xf>
    <xf numFmtId="0" fontId="15" fillId="0" borderId="8" xfId="0" applyFont="1" applyBorder="1" applyAlignment="1" applyProtection="1">
      <alignment horizontal="left" vertical="top" wrapText="1"/>
    </xf>
    <xf numFmtId="1" fontId="18" fillId="0" borderId="8" xfId="3" applyNumberFormat="1" applyFont="1" applyFill="1" applyBorder="1" applyAlignment="1" applyProtection="1">
      <alignment horizontal="center" vertical="center" wrapText="1"/>
    </xf>
    <xf numFmtId="1" fontId="18" fillId="4" borderId="8" xfId="3" applyNumberFormat="1" applyFont="1" applyFill="1" applyBorder="1" applyAlignment="1" applyProtection="1">
      <alignment horizontal="center" vertical="center" wrapText="1"/>
    </xf>
    <xf numFmtId="1" fontId="18" fillId="4" borderId="9" xfId="3" applyNumberFormat="1" applyFont="1" applyFill="1" applyBorder="1" applyAlignment="1" applyProtection="1">
      <alignment horizontal="center" vertical="center" wrapText="1"/>
    </xf>
    <xf numFmtId="0" fontId="18" fillId="5" borderId="8" xfId="0" applyNumberFormat="1" applyFont="1" applyFill="1" applyBorder="1" applyAlignment="1" applyProtection="1">
      <alignment horizontal="center" vertical="center" wrapText="1"/>
    </xf>
    <xf numFmtId="0" fontId="15" fillId="0" borderId="1" xfId="2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16" fillId="0" borderId="1" xfId="2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left" vertical="top" wrapText="1"/>
    </xf>
    <xf numFmtId="0" fontId="25" fillId="3" borderId="8" xfId="0" applyFont="1" applyFill="1" applyBorder="1" applyAlignment="1" applyProtection="1">
      <alignment horizontal="center" vertical="center" wrapText="1"/>
      <protection locked="0"/>
    </xf>
    <xf numFmtId="0" fontId="25" fillId="3" borderId="1" xfId="0" applyFont="1" applyFill="1" applyBorder="1" applyAlignment="1" applyProtection="1">
      <alignment horizontal="center" vertical="center" wrapText="1"/>
      <protection locked="0"/>
    </xf>
    <xf numFmtId="0" fontId="26" fillId="0" borderId="1" xfId="2" applyNumberFormat="1" applyFont="1" applyFill="1" applyBorder="1" applyAlignment="1" applyProtection="1">
      <alignment horizontal="right" vertical="center" wrapText="1"/>
    </xf>
    <xf numFmtId="0" fontId="16" fillId="0" borderId="1" xfId="2" applyNumberFormat="1" applyFont="1" applyFill="1" applyBorder="1" applyAlignment="1" applyProtection="1">
      <alignment horizontal="right" vertical="center" wrapText="1"/>
    </xf>
    <xf numFmtId="49" fontId="9" fillId="4" borderId="1" xfId="3" applyNumberFormat="1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49" fontId="2" fillId="3" borderId="8" xfId="2" applyNumberFormat="1" applyFont="1" applyFill="1" applyBorder="1" applyAlignment="1" applyProtection="1">
      <alignment horizontal="center" vertical="center" wrapText="1"/>
    </xf>
    <xf numFmtId="49" fontId="2" fillId="3" borderId="1" xfId="2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9" fillId="6" borderId="1" xfId="2" applyNumberFormat="1" applyFont="1" applyFill="1" applyBorder="1" applyAlignment="1" applyProtection="1">
      <alignment horizontal="center" vertical="center" wrapText="1"/>
    </xf>
    <xf numFmtId="0" fontId="9" fillId="4" borderId="1" xfId="3" applyNumberFormat="1" applyFont="1" applyFill="1" applyBorder="1" applyAlignment="1" applyProtection="1">
      <alignment horizontal="center" vertical="center" wrapText="1"/>
    </xf>
    <xf numFmtId="1" fontId="14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1" fillId="0" borderId="0" xfId="2" applyNumberFormat="1" applyFont="1" applyFill="1" applyBorder="1" applyAlignment="1" applyProtection="1">
      <alignment horizontal="center" vertical="top" wrapText="1" shrinkToFit="1" readingOrder="1"/>
      <protection locked="0"/>
    </xf>
    <xf numFmtId="1" fontId="11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NumberFormat="1" applyFont="1" applyFill="1" applyBorder="1" applyAlignment="1" applyProtection="1">
      <alignment horizontal="center" vertical="top" wrapText="1" shrinkToFit="1" readingOrder="1"/>
      <protection locked="0"/>
    </xf>
    <xf numFmtId="0" fontId="2" fillId="0" borderId="14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2" fillId="3" borderId="8" xfId="2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7" borderId="8" xfId="3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13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17" fillId="0" borderId="3" xfId="2" applyNumberFormat="1" applyFont="1" applyFill="1" applyBorder="1" applyAlignment="1" applyProtection="1">
      <alignment horizontal="center" vertical="center"/>
      <protection locked="0"/>
    </xf>
    <xf numFmtId="0" fontId="17" fillId="0" borderId="6" xfId="2" applyNumberFormat="1" applyFont="1" applyFill="1" applyBorder="1" applyAlignment="1" applyProtection="1">
      <alignment horizontal="center" vertical="center"/>
      <protection locked="0"/>
    </xf>
    <xf numFmtId="0" fontId="17" fillId="0" borderId="4" xfId="2" applyNumberFormat="1" applyFont="1" applyFill="1" applyBorder="1" applyAlignment="1" applyProtection="1">
      <alignment horizontal="center" vertical="center"/>
      <protection locked="0"/>
    </xf>
    <xf numFmtId="0" fontId="19" fillId="0" borderId="13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3" borderId="1" xfId="2" applyNumberFormat="1" applyFont="1" applyFill="1" applyBorder="1" applyAlignment="1" applyProtection="1">
      <alignment horizontal="center" vertical="center" wrapText="1"/>
    </xf>
    <xf numFmtId="0" fontId="9" fillId="7" borderId="1" xfId="3" applyNumberFormat="1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</cellXfs>
  <cellStyles count="6">
    <cellStyle name="Normalny" xfId="0" builtinId="0"/>
    <cellStyle name="Normalny_Arkusz1" xfId="1" xr:uid="{00000000-0005-0000-0000-000001000000}"/>
    <cellStyle name="Normalny_Arkusz2" xfId="2" xr:uid="{00000000-0005-0000-0000-000002000000}"/>
    <cellStyle name="Normalny_Arkusz3" xfId="3" xr:uid="{00000000-0005-0000-0000-000003000000}"/>
    <cellStyle name="Normalny_Arkusz4" xfId="4" xr:uid="{00000000-0005-0000-0000-000004000000}"/>
    <cellStyle name="Walutowy" xfId="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74"/>
  <sheetViews>
    <sheetView view="pageBreakPreview" topLeftCell="A51" zoomScaleNormal="50" zoomScaleSheetLayoutView="100" workbookViewId="0">
      <selection activeCell="A54" sqref="A54:AD54"/>
    </sheetView>
  </sheetViews>
  <sheetFormatPr defaultRowHeight="15"/>
  <cols>
    <col min="1" max="1" width="6.625" style="20" customWidth="1"/>
    <col min="2" max="2" width="25.625" style="1" customWidth="1"/>
    <col min="3" max="3" width="52.125" style="7" customWidth="1"/>
    <col min="4" max="4" width="18.875" style="1" customWidth="1"/>
    <col min="5" max="6" width="9.875" style="1" hidden="1" customWidth="1"/>
    <col min="7" max="7" width="9.625" style="1" hidden="1" customWidth="1"/>
    <col min="8" max="8" width="9.75" style="1" hidden="1" customWidth="1"/>
    <col min="9" max="9" width="9.5" style="1" hidden="1" customWidth="1"/>
    <col min="10" max="10" width="9.875" style="1" hidden="1" customWidth="1"/>
    <col min="11" max="11" width="10" style="1" hidden="1" customWidth="1"/>
    <col min="12" max="12" width="9.875" style="1" hidden="1" customWidth="1"/>
    <col min="13" max="13" width="11.75" style="1" hidden="1" customWidth="1"/>
    <col min="14" max="14" width="9.625" style="1" hidden="1" customWidth="1"/>
    <col min="15" max="15" width="9.875" style="1" hidden="1" customWidth="1"/>
    <col min="16" max="16" width="10" style="1" hidden="1" customWidth="1"/>
    <col min="17" max="18" width="9.5" style="1" hidden="1" customWidth="1"/>
    <col min="19" max="19" width="9.875" style="1" hidden="1" customWidth="1"/>
    <col min="20" max="20" width="10.375" style="1" hidden="1" customWidth="1"/>
    <col min="21" max="21" width="12.875" style="1" customWidth="1"/>
    <col min="22" max="22" width="9.75" style="2" hidden="1" customWidth="1"/>
    <col min="23" max="23" width="0" style="2" hidden="1" customWidth="1"/>
    <col min="24" max="24" width="12.5" style="2" hidden="1" customWidth="1"/>
    <col min="25" max="25" width="14" style="2" hidden="1" customWidth="1"/>
    <col min="26" max="26" width="11.875" style="2" customWidth="1"/>
    <col min="27" max="27" width="12.625" style="2" customWidth="1"/>
    <col min="28" max="28" width="9" style="2"/>
    <col min="29" max="29" width="14.5" style="2" customWidth="1"/>
    <col min="30" max="30" width="18.375" style="2" customWidth="1"/>
    <col min="31" max="16384" width="9" style="2"/>
  </cols>
  <sheetData>
    <row r="1" spans="1:30" ht="15" customHeight="1">
      <c r="Q1" s="104" t="s">
        <v>152</v>
      </c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ht="15" customHeight="1"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30" ht="15.75" customHeight="1">
      <c r="H3" s="10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</row>
    <row r="4" spans="1:30" s="9" customFormat="1" ht="40.5" customHeight="1">
      <c r="A4" s="105" t="s">
        <v>34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</row>
    <row r="5" spans="1:30" s="3" customFormat="1" ht="42" customHeight="1">
      <c r="A5" s="106" t="s">
        <v>160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</row>
    <row r="6" spans="1:30" s="1" customFormat="1" ht="39" customHeight="1">
      <c r="A6" s="118" t="s">
        <v>1</v>
      </c>
      <c r="B6" s="102" t="s">
        <v>2</v>
      </c>
      <c r="C6" s="102" t="s">
        <v>3</v>
      </c>
      <c r="D6" s="102" t="s">
        <v>4</v>
      </c>
      <c r="E6" s="124" t="s">
        <v>25</v>
      </c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00" t="s">
        <v>0</v>
      </c>
      <c r="V6" s="98" t="s">
        <v>21</v>
      </c>
      <c r="W6" s="98" t="s">
        <v>22</v>
      </c>
      <c r="X6" s="98" t="s">
        <v>23</v>
      </c>
      <c r="Y6" s="122" t="s">
        <v>24</v>
      </c>
      <c r="Z6" s="93" t="s">
        <v>21</v>
      </c>
      <c r="AA6" s="93" t="s">
        <v>153</v>
      </c>
      <c r="AB6" s="93" t="s">
        <v>154</v>
      </c>
      <c r="AC6" s="93" t="s">
        <v>156</v>
      </c>
      <c r="AD6" s="93" t="s">
        <v>155</v>
      </c>
    </row>
    <row r="7" spans="1:30" s="1" customFormat="1" ht="37.5" customHeight="1">
      <c r="A7" s="119"/>
      <c r="B7" s="103"/>
      <c r="C7" s="119"/>
      <c r="D7" s="103"/>
      <c r="E7" s="107" t="s">
        <v>45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97" t="s">
        <v>149</v>
      </c>
      <c r="R7" s="97"/>
      <c r="S7" s="97"/>
      <c r="T7" s="97"/>
      <c r="U7" s="101"/>
      <c r="V7" s="98"/>
      <c r="W7" s="98"/>
      <c r="X7" s="98"/>
      <c r="Y7" s="122"/>
      <c r="Z7" s="94"/>
      <c r="AA7" s="94"/>
      <c r="AB7" s="94"/>
      <c r="AC7" s="94"/>
      <c r="AD7" s="94"/>
    </row>
    <row r="8" spans="1:30" s="1" customFormat="1" ht="35.25" customHeight="1">
      <c r="A8" s="119"/>
      <c r="B8" s="103"/>
      <c r="C8" s="119"/>
      <c r="D8" s="103"/>
      <c r="E8" s="19" t="s">
        <v>5</v>
      </c>
      <c r="F8" s="19" t="s">
        <v>6</v>
      </c>
      <c r="G8" s="19" t="s">
        <v>7</v>
      </c>
      <c r="H8" s="18" t="s">
        <v>8</v>
      </c>
      <c r="I8" s="19" t="s">
        <v>9</v>
      </c>
      <c r="J8" s="19" t="s">
        <v>10</v>
      </c>
      <c r="K8" s="19" t="s">
        <v>11</v>
      </c>
      <c r="L8" s="18" t="s">
        <v>12</v>
      </c>
      <c r="M8" s="19" t="s">
        <v>13</v>
      </c>
      <c r="N8" s="19" t="s">
        <v>14</v>
      </c>
      <c r="O8" s="19" t="s">
        <v>15</v>
      </c>
      <c r="P8" s="18" t="s">
        <v>16</v>
      </c>
      <c r="Q8" s="19" t="s">
        <v>17</v>
      </c>
      <c r="R8" s="19" t="s">
        <v>18</v>
      </c>
      <c r="S8" s="19" t="s">
        <v>19</v>
      </c>
      <c r="T8" s="18" t="s">
        <v>20</v>
      </c>
      <c r="U8" s="101"/>
      <c r="V8" s="99"/>
      <c r="W8" s="99"/>
      <c r="X8" s="99"/>
      <c r="Y8" s="123"/>
      <c r="Z8" s="94"/>
      <c r="AA8" s="94"/>
      <c r="AB8" s="94"/>
      <c r="AC8" s="94"/>
      <c r="AD8" s="94"/>
    </row>
    <row r="9" spans="1:30" s="16" customFormat="1" ht="44.25" customHeight="1">
      <c r="A9" s="110" t="s">
        <v>147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2"/>
      <c r="V9" s="17"/>
      <c r="W9" s="17"/>
      <c r="X9" s="17"/>
      <c r="Y9" s="62"/>
      <c r="Z9" s="63"/>
      <c r="AA9" s="63"/>
      <c r="AB9" s="63"/>
      <c r="AC9" s="63"/>
      <c r="AD9" s="63"/>
    </row>
    <row r="10" spans="1:30" s="4" customFormat="1" ht="111.75" customHeight="1">
      <c r="A10" s="91">
        <v>1</v>
      </c>
      <c r="B10" s="46" t="s">
        <v>98</v>
      </c>
      <c r="C10" s="47" t="s">
        <v>56</v>
      </c>
      <c r="D10" s="45" t="s">
        <v>46</v>
      </c>
      <c r="E10" s="73">
        <v>1</v>
      </c>
      <c r="F10" s="73"/>
      <c r="G10" s="73"/>
      <c r="H10" s="74">
        <f t="shared" ref="H10:H52" si="0">SUM(E10:G10)</f>
        <v>1</v>
      </c>
      <c r="I10" s="73"/>
      <c r="J10" s="73"/>
      <c r="K10" s="73"/>
      <c r="L10" s="74">
        <f t="shared" ref="L10:L52" si="1">SUM(I10:K10)</f>
        <v>0</v>
      </c>
      <c r="M10" s="73"/>
      <c r="N10" s="73"/>
      <c r="O10" s="73"/>
      <c r="P10" s="74">
        <f t="shared" ref="P10:P52" si="2">SUM(M10:O10)</f>
        <v>0</v>
      </c>
      <c r="Q10" s="73"/>
      <c r="R10" s="73"/>
      <c r="S10" s="73"/>
      <c r="T10" s="74">
        <f t="shared" ref="T10:T52" si="3">SUM(Q10:S10)</f>
        <v>0</v>
      </c>
      <c r="U10" s="76">
        <f t="shared" ref="U10:U52" si="4">SUM(H10,L10,P10,T10)</f>
        <v>1</v>
      </c>
      <c r="V10" s="11"/>
      <c r="W10" s="5"/>
      <c r="X10" s="6"/>
      <c r="Y10" s="6"/>
      <c r="Z10" s="70"/>
      <c r="AA10" s="70"/>
      <c r="AB10" s="64"/>
      <c r="AC10" s="72">
        <f>U10*Z10</f>
        <v>0</v>
      </c>
      <c r="AD10" s="72">
        <f>U10*AA10</f>
        <v>0</v>
      </c>
    </row>
    <row r="11" spans="1:30" s="4" customFormat="1" ht="133.5" customHeight="1">
      <c r="A11" s="91">
        <v>2</v>
      </c>
      <c r="B11" s="46" t="s">
        <v>115</v>
      </c>
      <c r="C11" s="47" t="s">
        <v>79</v>
      </c>
      <c r="D11" s="45" t="s">
        <v>116</v>
      </c>
      <c r="E11" s="73"/>
      <c r="F11" s="73"/>
      <c r="G11" s="73"/>
      <c r="H11" s="74">
        <f t="shared" si="0"/>
        <v>0</v>
      </c>
      <c r="I11" s="73">
        <v>1</v>
      </c>
      <c r="J11" s="73"/>
      <c r="K11" s="73"/>
      <c r="L11" s="74">
        <f t="shared" si="1"/>
        <v>1</v>
      </c>
      <c r="M11" s="73"/>
      <c r="N11" s="73"/>
      <c r="O11" s="73"/>
      <c r="P11" s="74">
        <f t="shared" si="2"/>
        <v>0</v>
      </c>
      <c r="Q11" s="73">
        <v>1</v>
      </c>
      <c r="R11" s="73"/>
      <c r="S11" s="73"/>
      <c r="T11" s="74">
        <f t="shared" si="3"/>
        <v>1</v>
      </c>
      <c r="U11" s="76">
        <f t="shared" si="4"/>
        <v>2</v>
      </c>
      <c r="V11" s="11"/>
      <c r="W11" s="5"/>
      <c r="X11" s="6"/>
      <c r="Y11" s="6"/>
      <c r="Z11" s="70"/>
      <c r="AA11" s="70"/>
      <c r="AB11" s="64"/>
      <c r="AC11" s="72">
        <f t="shared" ref="AC11:AC52" si="5">U11*Z11</f>
        <v>0</v>
      </c>
      <c r="AD11" s="72">
        <f t="shared" ref="AD11:AD52" si="6">U11*AA11</f>
        <v>0</v>
      </c>
    </row>
    <row r="12" spans="1:30" s="4" customFormat="1" ht="67.5" customHeight="1">
      <c r="A12" s="91">
        <v>3</v>
      </c>
      <c r="B12" s="46" t="s">
        <v>99</v>
      </c>
      <c r="C12" s="77" t="s">
        <v>57</v>
      </c>
      <c r="D12" s="45" t="s">
        <v>82</v>
      </c>
      <c r="E12" s="73">
        <v>1</v>
      </c>
      <c r="F12" s="73"/>
      <c r="G12" s="73"/>
      <c r="H12" s="74">
        <f t="shared" si="0"/>
        <v>1</v>
      </c>
      <c r="I12" s="73">
        <v>1</v>
      </c>
      <c r="J12" s="73"/>
      <c r="K12" s="73"/>
      <c r="L12" s="74">
        <f t="shared" si="1"/>
        <v>1</v>
      </c>
      <c r="M12" s="73">
        <v>1</v>
      </c>
      <c r="N12" s="73"/>
      <c r="O12" s="73"/>
      <c r="P12" s="74">
        <f t="shared" si="2"/>
        <v>1</v>
      </c>
      <c r="Q12" s="73"/>
      <c r="R12" s="73"/>
      <c r="S12" s="73"/>
      <c r="T12" s="74">
        <f t="shared" si="3"/>
        <v>0</v>
      </c>
      <c r="U12" s="76">
        <f t="shared" si="4"/>
        <v>3</v>
      </c>
      <c r="V12" s="11"/>
      <c r="W12" s="5"/>
      <c r="X12" s="6"/>
      <c r="Y12" s="6"/>
      <c r="Z12" s="70"/>
      <c r="AA12" s="70"/>
      <c r="AB12" s="64"/>
      <c r="AC12" s="72">
        <f t="shared" si="5"/>
        <v>0</v>
      </c>
      <c r="AD12" s="72">
        <f t="shared" si="6"/>
        <v>0</v>
      </c>
    </row>
    <row r="13" spans="1:30" s="4" customFormat="1" ht="90">
      <c r="A13" s="91">
        <v>4</v>
      </c>
      <c r="B13" s="46" t="s">
        <v>71</v>
      </c>
      <c r="C13" s="47" t="s">
        <v>135</v>
      </c>
      <c r="D13" s="45" t="s">
        <v>26</v>
      </c>
      <c r="E13" s="78"/>
      <c r="F13" s="78"/>
      <c r="G13" s="78"/>
      <c r="H13" s="74">
        <f t="shared" si="0"/>
        <v>0</v>
      </c>
      <c r="I13" s="78">
        <v>2</v>
      </c>
      <c r="J13" s="78"/>
      <c r="K13" s="78"/>
      <c r="L13" s="74">
        <f t="shared" si="1"/>
        <v>2</v>
      </c>
      <c r="M13" s="78">
        <v>2</v>
      </c>
      <c r="N13" s="78"/>
      <c r="O13" s="78"/>
      <c r="P13" s="74">
        <f t="shared" si="2"/>
        <v>2</v>
      </c>
      <c r="Q13" s="78">
        <v>2</v>
      </c>
      <c r="R13" s="78"/>
      <c r="S13" s="78"/>
      <c r="T13" s="74">
        <f t="shared" si="3"/>
        <v>2</v>
      </c>
      <c r="U13" s="79">
        <f t="shared" si="4"/>
        <v>6</v>
      </c>
      <c r="V13" s="11"/>
      <c r="W13" s="5"/>
      <c r="X13" s="6"/>
      <c r="Y13" s="6"/>
      <c r="Z13" s="70"/>
      <c r="AA13" s="70"/>
      <c r="AB13" s="64"/>
      <c r="AC13" s="72">
        <f t="shared" si="5"/>
        <v>0</v>
      </c>
      <c r="AD13" s="72">
        <f t="shared" si="6"/>
        <v>0</v>
      </c>
    </row>
    <row r="14" spans="1:30" s="4" customFormat="1" ht="90">
      <c r="A14" s="91">
        <v>5</v>
      </c>
      <c r="B14" s="44" t="s">
        <v>81</v>
      </c>
      <c r="C14" s="47" t="s">
        <v>50</v>
      </c>
      <c r="D14" s="45" t="s">
        <v>82</v>
      </c>
      <c r="E14" s="73">
        <v>1</v>
      </c>
      <c r="F14" s="73"/>
      <c r="G14" s="73"/>
      <c r="H14" s="74">
        <f t="shared" si="0"/>
        <v>1</v>
      </c>
      <c r="I14" s="73"/>
      <c r="J14" s="73"/>
      <c r="K14" s="73"/>
      <c r="L14" s="74">
        <f t="shared" si="1"/>
        <v>0</v>
      </c>
      <c r="M14" s="73"/>
      <c r="N14" s="73"/>
      <c r="O14" s="73"/>
      <c r="P14" s="74">
        <f t="shared" si="2"/>
        <v>0</v>
      </c>
      <c r="Q14" s="73"/>
      <c r="R14" s="73"/>
      <c r="S14" s="73"/>
      <c r="T14" s="74">
        <f t="shared" si="3"/>
        <v>0</v>
      </c>
      <c r="U14" s="76">
        <f t="shared" si="4"/>
        <v>1</v>
      </c>
      <c r="V14" s="11"/>
      <c r="W14" s="5"/>
      <c r="X14" s="6"/>
      <c r="Y14" s="6"/>
      <c r="Z14" s="70"/>
      <c r="AA14" s="70"/>
      <c r="AB14" s="64"/>
      <c r="AC14" s="72">
        <f t="shared" si="5"/>
        <v>0</v>
      </c>
      <c r="AD14" s="72">
        <f t="shared" si="6"/>
        <v>0</v>
      </c>
    </row>
    <row r="15" spans="1:30" s="4" customFormat="1" ht="90">
      <c r="A15" s="91">
        <v>6</v>
      </c>
      <c r="B15" s="44" t="s">
        <v>84</v>
      </c>
      <c r="C15" s="49" t="s">
        <v>52</v>
      </c>
      <c r="D15" s="45" t="s">
        <v>82</v>
      </c>
      <c r="E15" s="73">
        <v>1</v>
      </c>
      <c r="F15" s="73"/>
      <c r="G15" s="73"/>
      <c r="H15" s="74">
        <f t="shared" si="0"/>
        <v>1</v>
      </c>
      <c r="I15" s="73"/>
      <c r="J15" s="73"/>
      <c r="K15" s="73"/>
      <c r="L15" s="74">
        <f t="shared" si="1"/>
        <v>0</v>
      </c>
      <c r="M15" s="73">
        <v>1</v>
      </c>
      <c r="N15" s="73"/>
      <c r="O15" s="73"/>
      <c r="P15" s="74">
        <f t="shared" si="2"/>
        <v>1</v>
      </c>
      <c r="Q15" s="73"/>
      <c r="R15" s="73"/>
      <c r="S15" s="73"/>
      <c r="T15" s="74">
        <f t="shared" si="3"/>
        <v>0</v>
      </c>
      <c r="U15" s="76">
        <f t="shared" si="4"/>
        <v>2</v>
      </c>
      <c r="V15" s="11"/>
      <c r="W15" s="5"/>
      <c r="X15" s="6"/>
      <c r="Y15" s="6"/>
      <c r="Z15" s="70"/>
      <c r="AA15" s="70"/>
      <c r="AB15" s="64"/>
      <c r="AC15" s="72">
        <f t="shared" si="5"/>
        <v>0</v>
      </c>
      <c r="AD15" s="72">
        <f t="shared" si="6"/>
        <v>0</v>
      </c>
    </row>
    <row r="16" spans="1:30" s="4" customFormat="1" ht="120">
      <c r="A16" s="91">
        <v>7</v>
      </c>
      <c r="B16" s="46" t="s">
        <v>33</v>
      </c>
      <c r="C16" s="51" t="s">
        <v>136</v>
      </c>
      <c r="D16" s="45" t="s">
        <v>26</v>
      </c>
      <c r="E16" s="73"/>
      <c r="F16" s="73"/>
      <c r="G16" s="73"/>
      <c r="H16" s="74">
        <f t="shared" si="0"/>
        <v>0</v>
      </c>
      <c r="I16" s="73">
        <v>6</v>
      </c>
      <c r="J16" s="73"/>
      <c r="K16" s="73"/>
      <c r="L16" s="74">
        <f t="shared" si="1"/>
        <v>6</v>
      </c>
      <c r="M16" s="73">
        <v>6</v>
      </c>
      <c r="N16" s="73"/>
      <c r="O16" s="73"/>
      <c r="P16" s="74">
        <f t="shared" si="2"/>
        <v>6</v>
      </c>
      <c r="Q16" s="73">
        <v>6</v>
      </c>
      <c r="R16" s="73"/>
      <c r="S16" s="73"/>
      <c r="T16" s="74">
        <f t="shared" si="3"/>
        <v>6</v>
      </c>
      <c r="U16" s="79">
        <f t="shared" si="4"/>
        <v>18</v>
      </c>
      <c r="V16" s="11"/>
      <c r="W16" s="5"/>
      <c r="X16" s="6"/>
      <c r="Y16" s="6"/>
      <c r="Z16" s="70"/>
      <c r="AA16" s="70"/>
      <c r="AB16" s="64"/>
      <c r="AC16" s="72">
        <f t="shared" si="5"/>
        <v>0</v>
      </c>
      <c r="AD16" s="72">
        <f t="shared" si="6"/>
        <v>0</v>
      </c>
    </row>
    <row r="17" spans="1:30" s="4" customFormat="1" ht="112.5" customHeight="1">
      <c r="A17" s="91">
        <v>8</v>
      </c>
      <c r="B17" s="44" t="s">
        <v>97</v>
      </c>
      <c r="C17" s="47" t="s">
        <v>55</v>
      </c>
      <c r="D17" s="45" t="s">
        <v>46</v>
      </c>
      <c r="E17" s="73"/>
      <c r="F17" s="73"/>
      <c r="G17" s="73"/>
      <c r="H17" s="74">
        <f t="shared" si="0"/>
        <v>0</v>
      </c>
      <c r="I17" s="73">
        <v>1</v>
      </c>
      <c r="J17" s="73"/>
      <c r="K17" s="73"/>
      <c r="L17" s="74">
        <f t="shared" si="1"/>
        <v>1</v>
      </c>
      <c r="M17" s="73"/>
      <c r="N17" s="73"/>
      <c r="O17" s="73"/>
      <c r="P17" s="74">
        <f t="shared" si="2"/>
        <v>0</v>
      </c>
      <c r="Q17" s="73"/>
      <c r="R17" s="73"/>
      <c r="S17" s="73"/>
      <c r="T17" s="74">
        <f t="shared" si="3"/>
        <v>0</v>
      </c>
      <c r="U17" s="76">
        <f t="shared" si="4"/>
        <v>1</v>
      </c>
      <c r="V17" s="11"/>
      <c r="W17" s="5"/>
      <c r="X17" s="6"/>
      <c r="Y17" s="6"/>
      <c r="Z17" s="70"/>
      <c r="AA17" s="70"/>
      <c r="AB17" s="64"/>
      <c r="AC17" s="72">
        <f t="shared" si="5"/>
        <v>0</v>
      </c>
      <c r="AD17" s="72">
        <f t="shared" si="6"/>
        <v>0</v>
      </c>
    </row>
    <row r="18" spans="1:30" s="8" customFormat="1" ht="90">
      <c r="A18" s="91">
        <v>9</v>
      </c>
      <c r="B18" s="44" t="s">
        <v>78</v>
      </c>
      <c r="C18" s="47" t="s">
        <v>77</v>
      </c>
      <c r="D18" s="45" t="s">
        <v>82</v>
      </c>
      <c r="E18" s="73"/>
      <c r="F18" s="73"/>
      <c r="G18" s="73"/>
      <c r="H18" s="74">
        <f t="shared" si="0"/>
        <v>0</v>
      </c>
      <c r="I18" s="73"/>
      <c r="J18" s="73"/>
      <c r="K18" s="73"/>
      <c r="L18" s="74">
        <f t="shared" si="1"/>
        <v>0</v>
      </c>
      <c r="M18" s="73"/>
      <c r="N18" s="73"/>
      <c r="O18" s="73"/>
      <c r="P18" s="74">
        <f t="shared" si="2"/>
        <v>0</v>
      </c>
      <c r="Q18" s="73">
        <v>1</v>
      </c>
      <c r="R18" s="73"/>
      <c r="S18" s="73"/>
      <c r="T18" s="74">
        <f t="shared" si="3"/>
        <v>1</v>
      </c>
      <c r="U18" s="76">
        <f t="shared" si="4"/>
        <v>1</v>
      </c>
      <c r="V18" s="21"/>
      <c r="W18" s="22"/>
      <c r="X18" s="21"/>
      <c r="Y18" s="21"/>
      <c r="Z18" s="70"/>
      <c r="AA18" s="70"/>
      <c r="AB18" s="64"/>
      <c r="AC18" s="72">
        <f t="shared" si="5"/>
        <v>0</v>
      </c>
      <c r="AD18" s="72">
        <f t="shared" si="6"/>
        <v>0</v>
      </c>
    </row>
    <row r="19" spans="1:30" s="25" customFormat="1" ht="109.5" customHeight="1">
      <c r="A19" s="91">
        <v>10</v>
      </c>
      <c r="B19" s="44" t="s">
        <v>113</v>
      </c>
      <c r="C19" s="47" t="s">
        <v>138</v>
      </c>
      <c r="D19" s="45" t="s">
        <v>82</v>
      </c>
      <c r="E19" s="73"/>
      <c r="F19" s="73"/>
      <c r="G19" s="73"/>
      <c r="H19" s="74">
        <f t="shared" si="0"/>
        <v>0</v>
      </c>
      <c r="I19" s="73">
        <v>1</v>
      </c>
      <c r="J19" s="73"/>
      <c r="K19" s="73"/>
      <c r="L19" s="74">
        <f t="shared" si="1"/>
        <v>1</v>
      </c>
      <c r="M19" s="73"/>
      <c r="N19" s="73"/>
      <c r="O19" s="73"/>
      <c r="P19" s="74">
        <f t="shared" si="2"/>
        <v>0</v>
      </c>
      <c r="Q19" s="73">
        <v>1</v>
      </c>
      <c r="R19" s="73"/>
      <c r="S19" s="73"/>
      <c r="T19" s="74">
        <f t="shared" si="3"/>
        <v>1</v>
      </c>
      <c r="U19" s="76">
        <f t="shared" si="4"/>
        <v>2</v>
      </c>
      <c r="V19" s="23"/>
      <c r="W19" s="24"/>
      <c r="X19" s="23"/>
      <c r="Y19" s="23"/>
      <c r="Z19" s="71"/>
      <c r="AA19" s="71"/>
      <c r="AB19" s="65"/>
      <c r="AC19" s="72">
        <f t="shared" si="5"/>
        <v>0</v>
      </c>
      <c r="AD19" s="72">
        <f t="shared" si="6"/>
        <v>0</v>
      </c>
    </row>
    <row r="20" spans="1:30" s="8" customFormat="1" ht="120">
      <c r="A20" s="91">
        <v>11</v>
      </c>
      <c r="B20" s="46" t="s">
        <v>35</v>
      </c>
      <c r="C20" s="47" t="s">
        <v>137</v>
      </c>
      <c r="D20" s="45" t="s">
        <v>26</v>
      </c>
      <c r="E20" s="73">
        <v>2</v>
      </c>
      <c r="F20" s="73"/>
      <c r="G20" s="73"/>
      <c r="H20" s="74">
        <f t="shared" si="0"/>
        <v>2</v>
      </c>
      <c r="I20" s="73">
        <v>2</v>
      </c>
      <c r="J20" s="73"/>
      <c r="K20" s="73"/>
      <c r="L20" s="74">
        <f t="shared" si="1"/>
        <v>2</v>
      </c>
      <c r="M20" s="73">
        <v>2</v>
      </c>
      <c r="N20" s="73"/>
      <c r="O20" s="73"/>
      <c r="P20" s="74">
        <f t="shared" si="2"/>
        <v>2</v>
      </c>
      <c r="Q20" s="73">
        <v>2</v>
      </c>
      <c r="R20" s="73"/>
      <c r="S20" s="73"/>
      <c r="T20" s="74">
        <f t="shared" si="3"/>
        <v>2</v>
      </c>
      <c r="U20" s="79">
        <f t="shared" si="4"/>
        <v>8</v>
      </c>
      <c r="V20" s="21"/>
      <c r="W20" s="22"/>
      <c r="X20" s="21"/>
      <c r="Y20" s="21"/>
      <c r="Z20" s="70"/>
      <c r="AA20" s="70"/>
      <c r="AB20" s="64"/>
      <c r="AC20" s="72">
        <f t="shared" si="5"/>
        <v>0</v>
      </c>
      <c r="AD20" s="72">
        <f t="shared" si="6"/>
        <v>0</v>
      </c>
    </row>
    <row r="21" spans="1:30" s="15" customFormat="1" ht="103.5" customHeight="1">
      <c r="A21" s="91">
        <v>12</v>
      </c>
      <c r="B21" s="44" t="s">
        <v>100</v>
      </c>
      <c r="C21" s="47" t="s">
        <v>58</v>
      </c>
      <c r="D21" s="45" t="s">
        <v>101</v>
      </c>
      <c r="E21" s="73">
        <v>1</v>
      </c>
      <c r="F21" s="73"/>
      <c r="G21" s="73"/>
      <c r="H21" s="74">
        <f t="shared" si="0"/>
        <v>1</v>
      </c>
      <c r="I21" s="73"/>
      <c r="J21" s="73"/>
      <c r="K21" s="73"/>
      <c r="L21" s="74">
        <f t="shared" si="1"/>
        <v>0</v>
      </c>
      <c r="M21" s="73"/>
      <c r="N21" s="73"/>
      <c r="O21" s="73"/>
      <c r="P21" s="74">
        <f t="shared" si="2"/>
        <v>0</v>
      </c>
      <c r="Q21" s="73"/>
      <c r="R21" s="73"/>
      <c r="S21" s="73"/>
      <c r="T21" s="74">
        <f t="shared" si="3"/>
        <v>0</v>
      </c>
      <c r="U21" s="76">
        <f t="shared" si="4"/>
        <v>1</v>
      </c>
      <c r="V21" s="12"/>
      <c r="W21" s="13"/>
      <c r="X21" s="14"/>
      <c r="Y21" s="14"/>
      <c r="Z21" s="70"/>
      <c r="AA21" s="70"/>
      <c r="AB21" s="66"/>
      <c r="AC21" s="72">
        <f t="shared" si="5"/>
        <v>0</v>
      </c>
      <c r="AD21" s="72">
        <f t="shared" si="6"/>
        <v>0</v>
      </c>
    </row>
    <row r="22" spans="1:30" s="15" customFormat="1" ht="85.5" customHeight="1">
      <c r="A22" s="91">
        <v>13</v>
      </c>
      <c r="B22" s="46" t="s">
        <v>36</v>
      </c>
      <c r="C22" s="48" t="s">
        <v>39</v>
      </c>
      <c r="D22" s="45" t="s">
        <v>26</v>
      </c>
      <c r="E22" s="73"/>
      <c r="F22" s="73"/>
      <c r="G22" s="73"/>
      <c r="H22" s="74">
        <f t="shared" si="0"/>
        <v>0</v>
      </c>
      <c r="I22" s="73">
        <v>1</v>
      </c>
      <c r="J22" s="73"/>
      <c r="K22" s="73"/>
      <c r="L22" s="74">
        <f t="shared" si="1"/>
        <v>1</v>
      </c>
      <c r="M22" s="73">
        <v>1</v>
      </c>
      <c r="N22" s="73"/>
      <c r="O22" s="73"/>
      <c r="P22" s="74">
        <f t="shared" si="2"/>
        <v>1</v>
      </c>
      <c r="Q22" s="73">
        <v>1</v>
      </c>
      <c r="R22" s="73"/>
      <c r="S22" s="73"/>
      <c r="T22" s="74">
        <f t="shared" si="3"/>
        <v>1</v>
      </c>
      <c r="U22" s="79">
        <f t="shared" si="4"/>
        <v>3</v>
      </c>
      <c r="V22" s="12"/>
      <c r="W22" s="13"/>
      <c r="X22" s="14"/>
      <c r="Y22" s="14"/>
      <c r="Z22" s="70"/>
      <c r="AA22" s="70"/>
      <c r="AB22" s="66"/>
      <c r="AC22" s="72">
        <f t="shared" si="5"/>
        <v>0</v>
      </c>
      <c r="AD22" s="72">
        <f t="shared" si="6"/>
        <v>0</v>
      </c>
    </row>
    <row r="23" spans="1:30" s="15" customFormat="1" ht="108" customHeight="1">
      <c r="A23" s="91">
        <v>14</v>
      </c>
      <c r="B23" s="44" t="s">
        <v>83</v>
      </c>
      <c r="C23" s="47" t="s">
        <v>51</v>
      </c>
      <c r="D23" s="45" t="s">
        <v>82</v>
      </c>
      <c r="E23" s="73">
        <v>1</v>
      </c>
      <c r="F23" s="73"/>
      <c r="G23" s="73"/>
      <c r="H23" s="74">
        <f t="shared" si="0"/>
        <v>1</v>
      </c>
      <c r="I23" s="73"/>
      <c r="J23" s="73"/>
      <c r="K23" s="73"/>
      <c r="L23" s="74">
        <f t="shared" si="1"/>
        <v>0</v>
      </c>
      <c r="M23" s="73">
        <v>1</v>
      </c>
      <c r="N23" s="73"/>
      <c r="O23" s="73"/>
      <c r="P23" s="74">
        <f t="shared" si="2"/>
        <v>1</v>
      </c>
      <c r="Q23" s="73"/>
      <c r="R23" s="73"/>
      <c r="S23" s="73"/>
      <c r="T23" s="74">
        <f t="shared" si="3"/>
        <v>0</v>
      </c>
      <c r="U23" s="76">
        <f t="shared" si="4"/>
        <v>2</v>
      </c>
      <c r="V23" s="12"/>
      <c r="W23" s="13"/>
      <c r="X23" s="14"/>
      <c r="Y23" s="14"/>
      <c r="Z23" s="70"/>
      <c r="AA23" s="70"/>
      <c r="AB23" s="66"/>
      <c r="AC23" s="72">
        <f t="shared" si="5"/>
        <v>0</v>
      </c>
      <c r="AD23" s="72">
        <f t="shared" si="6"/>
        <v>0</v>
      </c>
    </row>
    <row r="24" spans="1:30" s="15" customFormat="1" ht="69" customHeight="1">
      <c r="A24" s="91">
        <v>15</v>
      </c>
      <c r="B24" s="44" t="s">
        <v>111</v>
      </c>
      <c r="C24" s="77" t="s">
        <v>69</v>
      </c>
      <c r="D24" s="45" t="s">
        <v>112</v>
      </c>
      <c r="E24" s="73">
        <v>1</v>
      </c>
      <c r="F24" s="73"/>
      <c r="G24" s="73"/>
      <c r="H24" s="74">
        <f t="shared" si="0"/>
        <v>1</v>
      </c>
      <c r="I24" s="73"/>
      <c r="J24" s="73"/>
      <c r="K24" s="73"/>
      <c r="L24" s="74">
        <f t="shared" si="1"/>
        <v>0</v>
      </c>
      <c r="M24" s="73"/>
      <c r="N24" s="73"/>
      <c r="O24" s="73"/>
      <c r="P24" s="74">
        <f t="shared" si="2"/>
        <v>0</v>
      </c>
      <c r="Q24" s="73"/>
      <c r="R24" s="73"/>
      <c r="S24" s="73"/>
      <c r="T24" s="74">
        <f t="shared" si="3"/>
        <v>0</v>
      </c>
      <c r="U24" s="76">
        <f t="shared" si="4"/>
        <v>1</v>
      </c>
      <c r="V24" s="12"/>
      <c r="W24" s="13"/>
      <c r="X24" s="14"/>
      <c r="Y24" s="14"/>
      <c r="Z24" s="70"/>
      <c r="AA24" s="70"/>
      <c r="AB24" s="66"/>
      <c r="AC24" s="72">
        <f t="shared" si="5"/>
        <v>0</v>
      </c>
      <c r="AD24" s="72">
        <f t="shared" si="6"/>
        <v>0</v>
      </c>
    </row>
    <row r="25" spans="1:30" s="15" customFormat="1" ht="79.5" customHeight="1">
      <c r="A25" s="91">
        <v>16</v>
      </c>
      <c r="B25" s="44" t="s">
        <v>107</v>
      </c>
      <c r="C25" s="77" t="s">
        <v>59</v>
      </c>
      <c r="D25" s="45" t="s">
        <v>82</v>
      </c>
      <c r="E25" s="73">
        <v>1</v>
      </c>
      <c r="F25" s="73"/>
      <c r="G25" s="73"/>
      <c r="H25" s="74">
        <f t="shared" si="0"/>
        <v>1</v>
      </c>
      <c r="I25" s="73"/>
      <c r="J25" s="73"/>
      <c r="K25" s="73"/>
      <c r="L25" s="74">
        <f t="shared" si="1"/>
        <v>0</v>
      </c>
      <c r="M25" s="73"/>
      <c r="N25" s="73"/>
      <c r="O25" s="73"/>
      <c r="P25" s="74">
        <f t="shared" si="2"/>
        <v>0</v>
      </c>
      <c r="Q25" s="73"/>
      <c r="R25" s="73"/>
      <c r="S25" s="73"/>
      <c r="T25" s="74">
        <f t="shared" si="3"/>
        <v>0</v>
      </c>
      <c r="U25" s="76">
        <f t="shared" si="4"/>
        <v>1</v>
      </c>
      <c r="V25" s="12"/>
      <c r="W25" s="13"/>
      <c r="X25" s="14"/>
      <c r="Y25" s="14"/>
      <c r="Z25" s="70"/>
      <c r="AA25" s="70"/>
      <c r="AB25" s="66"/>
      <c r="AC25" s="72">
        <f t="shared" si="5"/>
        <v>0</v>
      </c>
      <c r="AD25" s="72">
        <f t="shared" si="6"/>
        <v>0</v>
      </c>
    </row>
    <row r="26" spans="1:30" s="15" customFormat="1" ht="138" customHeight="1">
      <c r="A26" s="91">
        <v>17</v>
      </c>
      <c r="B26" s="46" t="s">
        <v>47</v>
      </c>
      <c r="C26" s="49" t="s">
        <v>48</v>
      </c>
      <c r="D26" s="45" t="s">
        <v>26</v>
      </c>
      <c r="E26" s="73"/>
      <c r="F26" s="73"/>
      <c r="G26" s="73"/>
      <c r="H26" s="74">
        <f t="shared" si="0"/>
        <v>0</v>
      </c>
      <c r="I26" s="73">
        <v>1</v>
      </c>
      <c r="J26" s="73"/>
      <c r="K26" s="73"/>
      <c r="L26" s="74">
        <f t="shared" si="1"/>
        <v>1</v>
      </c>
      <c r="M26" s="73">
        <v>1</v>
      </c>
      <c r="N26" s="73"/>
      <c r="O26" s="73"/>
      <c r="P26" s="74">
        <f t="shared" si="2"/>
        <v>1</v>
      </c>
      <c r="Q26" s="73">
        <v>1</v>
      </c>
      <c r="R26" s="73"/>
      <c r="S26" s="73"/>
      <c r="T26" s="74">
        <f t="shared" si="3"/>
        <v>1</v>
      </c>
      <c r="U26" s="79">
        <f t="shared" si="4"/>
        <v>3</v>
      </c>
      <c r="V26" s="12"/>
      <c r="W26" s="13"/>
      <c r="X26" s="14"/>
      <c r="Y26" s="14"/>
      <c r="Z26" s="70"/>
      <c r="AA26" s="70"/>
      <c r="AB26" s="66"/>
      <c r="AC26" s="72">
        <f t="shared" si="5"/>
        <v>0</v>
      </c>
      <c r="AD26" s="72">
        <f t="shared" si="6"/>
        <v>0</v>
      </c>
    </row>
    <row r="27" spans="1:30" s="15" customFormat="1" ht="87" customHeight="1">
      <c r="A27" s="91">
        <v>18</v>
      </c>
      <c r="B27" s="44" t="s">
        <v>108</v>
      </c>
      <c r="C27" s="77" t="s">
        <v>65</v>
      </c>
      <c r="D27" s="45" t="s">
        <v>82</v>
      </c>
      <c r="E27" s="73"/>
      <c r="F27" s="73"/>
      <c r="G27" s="73"/>
      <c r="H27" s="74">
        <f t="shared" si="0"/>
        <v>0</v>
      </c>
      <c r="I27" s="73">
        <v>1</v>
      </c>
      <c r="J27" s="73"/>
      <c r="K27" s="73"/>
      <c r="L27" s="74">
        <f t="shared" si="1"/>
        <v>1</v>
      </c>
      <c r="M27" s="73"/>
      <c r="N27" s="73"/>
      <c r="O27" s="73"/>
      <c r="P27" s="74">
        <f t="shared" si="2"/>
        <v>0</v>
      </c>
      <c r="Q27" s="73"/>
      <c r="R27" s="73"/>
      <c r="S27" s="73"/>
      <c r="T27" s="74">
        <f t="shared" si="3"/>
        <v>0</v>
      </c>
      <c r="U27" s="76">
        <f t="shared" si="4"/>
        <v>1</v>
      </c>
      <c r="V27" s="12"/>
      <c r="W27" s="13"/>
      <c r="X27" s="14"/>
      <c r="Y27" s="14"/>
      <c r="Z27" s="70"/>
      <c r="AA27" s="70"/>
      <c r="AB27" s="66"/>
      <c r="AC27" s="72">
        <f t="shared" si="5"/>
        <v>0</v>
      </c>
      <c r="AD27" s="72">
        <f t="shared" si="6"/>
        <v>0</v>
      </c>
    </row>
    <row r="28" spans="1:30" s="15" customFormat="1" ht="94.5" customHeight="1">
      <c r="A28" s="91">
        <v>19</v>
      </c>
      <c r="B28" s="44" t="s">
        <v>118</v>
      </c>
      <c r="C28" s="47" t="s">
        <v>60</v>
      </c>
      <c r="D28" s="45" t="s">
        <v>119</v>
      </c>
      <c r="E28" s="73">
        <v>1</v>
      </c>
      <c r="F28" s="73"/>
      <c r="G28" s="73"/>
      <c r="H28" s="74">
        <f t="shared" si="0"/>
        <v>1</v>
      </c>
      <c r="I28" s="73"/>
      <c r="J28" s="73"/>
      <c r="K28" s="73"/>
      <c r="L28" s="74">
        <f t="shared" si="1"/>
        <v>0</v>
      </c>
      <c r="M28" s="73">
        <v>1</v>
      </c>
      <c r="N28" s="73"/>
      <c r="O28" s="73"/>
      <c r="P28" s="74">
        <f t="shared" si="2"/>
        <v>1</v>
      </c>
      <c r="Q28" s="73"/>
      <c r="R28" s="73"/>
      <c r="S28" s="73"/>
      <c r="T28" s="74">
        <f t="shared" si="3"/>
        <v>0</v>
      </c>
      <c r="U28" s="76">
        <f t="shared" si="4"/>
        <v>2</v>
      </c>
      <c r="V28" s="12"/>
      <c r="W28" s="13"/>
      <c r="X28" s="14"/>
      <c r="Y28" s="14"/>
      <c r="Z28" s="70"/>
      <c r="AA28" s="70"/>
      <c r="AB28" s="66"/>
      <c r="AC28" s="72">
        <f t="shared" si="5"/>
        <v>0</v>
      </c>
      <c r="AD28" s="72">
        <f t="shared" si="6"/>
        <v>0</v>
      </c>
    </row>
    <row r="29" spans="1:30" s="15" customFormat="1" ht="84" customHeight="1">
      <c r="A29" s="91">
        <v>20</v>
      </c>
      <c r="B29" s="44" t="s">
        <v>103</v>
      </c>
      <c r="C29" s="77" t="s">
        <v>61</v>
      </c>
      <c r="D29" s="45" t="s">
        <v>104</v>
      </c>
      <c r="E29" s="73">
        <v>1</v>
      </c>
      <c r="F29" s="73"/>
      <c r="G29" s="73"/>
      <c r="H29" s="74">
        <f t="shared" si="0"/>
        <v>1</v>
      </c>
      <c r="I29" s="73"/>
      <c r="J29" s="73"/>
      <c r="K29" s="73"/>
      <c r="L29" s="74">
        <f t="shared" si="1"/>
        <v>0</v>
      </c>
      <c r="M29" s="73"/>
      <c r="N29" s="73"/>
      <c r="O29" s="73"/>
      <c r="P29" s="74">
        <f t="shared" si="2"/>
        <v>0</v>
      </c>
      <c r="Q29" s="73"/>
      <c r="R29" s="73"/>
      <c r="S29" s="73"/>
      <c r="T29" s="74">
        <f t="shared" si="3"/>
        <v>0</v>
      </c>
      <c r="U29" s="76">
        <f t="shared" si="4"/>
        <v>1</v>
      </c>
      <c r="V29" s="12"/>
      <c r="W29" s="13"/>
      <c r="X29" s="14"/>
      <c r="Y29" s="14"/>
      <c r="Z29" s="70"/>
      <c r="AA29" s="70"/>
      <c r="AB29" s="66"/>
      <c r="AC29" s="72">
        <f t="shared" si="5"/>
        <v>0</v>
      </c>
      <c r="AD29" s="72">
        <f t="shared" si="6"/>
        <v>0</v>
      </c>
    </row>
    <row r="30" spans="1:30" s="15" customFormat="1" ht="96" customHeight="1">
      <c r="A30" s="91">
        <v>21</v>
      </c>
      <c r="B30" s="46" t="s">
        <v>42</v>
      </c>
      <c r="C30" s="47" t="s">
        <v>44</v>
      </c>
      <c r="D30" s="44" t="s">
        <v>26</v>
      </c>
      <c r="E30" s="73">
        <v>1</v>
      </c>
      <c r="F30" s="73"/>
      <c r="G30" s="73"/>
      <c r="H30" s="74">
        <f t="shared" si="0"/>
        <v>1</v>
      </c>
      <c r="I30" s="73">
        <v>1</v>
      </c>
      <c r="J30" s="73"/>
      <c r="K30" s="73"/>
      <c r="L30" s="74">
        <f t="shared" si="1"/>
        <v>1</v>
      </c>
      <c r="M30" s="73">
        <v>1</v>
      </c>
      <c r="N30" s="73"/>
      <c r="O30" s="73"/>
      <c r="P30" s="74">
        <f t="shared" si="2"/>
        <v>1</v>
      </c>
      <c r="Q30" s="73">
        <v>1</v>
      </c>
      <c r="R30" s="73"/>
      <c r="S30" s="73"/>
      <c r="T30" s="74">
        <f t="shared" si="3"/>
        <v>1</v>
      </c>
      <c r="U30" s="79">
        <f t="shared" si="4"/>
        <v>4</v>
      </c>
      <c r="V30" s="12"/>
      <c r="W30" s="13"/>
      <c r="X30" s="14"/>
      <c r="Y30" s="14"/>
      <c r="Z30" s="70"/>
      <c r="AA30" s="70"/>
      <c r="AB30" s="66"/>
      <c r="AC30" s="72">
        <f t="shared" si="5"/>
        <v>0</v>
      </c>
      <c r="AD30" s="72">
        <f t="shared" si="6"/>
        <v>0</v>
      </c>
    </row>
    <row r="31" spans="1:30" s="15" customFormat="1" ht="116.25" customHeight="1">
      <c r="A31" s="91">
        <v>22</v>
      </c>
      <c r="B31" s="44" t="s">
        <v>85</v>
      </c>
      <c r="C31" s="51" t="s">
        <v>139</v>
      </c>
      <c r="D31" s="45" t="s">
        <v>82</v>
      </c>
      <c r="E31" s="73"/>
      <c r="F31" s="73"/>
      <c r="G31" s="73"/>
      <c r="H31" s="74">
        <f t="shared" si="0"/>
        <v>0</v>
      </c>
      <c r="I31" s="73">
        <v>1</v>
      </c>
      <c r="J31" s="73"/>
      <c r="K31" s="73"/>
      <c r="L31" s="74">
        <f t="shared" si="1"/>
        <v>1</v>
      </c>
      <c r="M31" s="73">
        <v>1</v>
      </c>
      <c r="N31" s="73"/>
      <c r="O31" s="73"/>
      <c r="P31" s="74">
        <f t="shared" si="2"/>
        <v>1</v>
      </c>
      <c r="Q31" s="73">
        <v>1</v>
      </c>
      <c r="R31" s="73"/>
      <c r="S31" s="73"/>
      <c r="T31" s="74">
        <f t="shared" si="3"/>
        <v>1</v>
      </c>
      <c r="U31" s="76">
        <f t="shared" si="4"/>
        <v>3</v>
      </c>
      <c r="V31" s="12"/>
      <c r="W31" s="13"/>
      <c r="X31" s="14"/>
      <c r="Y31" s="14"/>
      <c r="Z31" s="70"/>
      <c r="AA31" s="70"/>
      <c r="AB31" s="66"/>
      <c r="AC31" s="72">
        <f t="shared" si="5"/>
        <v>0</v>
      </c>
      <c r="AD31" s="72">
        <f t="shared" si="6"/>
        <v>0</v>
      </c>
    </row>
    <row r="32" spans="1:30" s="15" customFormat="1" ht="45.75" customHeight="1">
      <c r="A32" s="91">
        <v>23</v>
      </c>
      <c r="B32" s="46" t="s">
        <v>27</v>
      </c>
      <c r="C32" s="50" t="s">
        <v>40</v>
      </c>
      <c r="D32" s="45" t="s">
        <v>29</v>
      </c>
      <c r="E32" s="73">
        <v>6</v>
      </c>
      <c r="F32" s="73"/>
      <c r="G32" s="73"/>
      <c r="H32" s="74">
        <f t="shared" si="0"/>
        <v>6</v>
      </c>
      <c r="I32" s="73">
        <v>6</v>
      </c>
      <c r="J32" s="73"/>
      <c r="K32" s="73"/>
      <c r="L32" s="74">
        <f t="shared" si="1"/>
        <v>6</v>
      </c>
      <c r="M32" s="73">
        <v>6</v>
      </c>
      <c r="N32" s="73"/>
      <c r="O32" s="73"/>
      <c r="P32" s="74">
        <f t="shared" si="2"/>
        <v>6</v>
      </c>
      <c r="Q32" s="73">
        <v>6</v>
      </c>
      <c r="R32" s="73"/>
      <c r="S32" s="73"/>
      <c r="T32" s="74">
        <f t="shared" si="3"/>
        <v>6</v>
      </c>
      <c r="U32" s="79">
        <f t="shared" si="4"/>
        <v>24</v>
      </c>
      <c r="V32" s="12"/>
      <c r="W32" s="13"/>
      <c r="X32" s="14"/>
      <c r="Y32" s="14"/>
      <c r="Z32" s="70"/>
      <c r="AA32" s="70"/>
      <c r="AB32" s="66"/>
      <c r="AC32" s="72">
        <f t="shared" si="5"/>
        <v>0</v>
      </c>
      <c r="AD32" s="72">
        <f t="shared" si="6"/>
        <v>0</v>
      </c>
    </row>
    <row r="33" spans="1:30" s="15" customFormat="1" ht="52.5" customHeight="1">
      <c r="A33" s="91">
        <v>24</v>
      </c>
      <c r="B33" s="46" t="s">
        <v>28</v>
      </c>
      <c r="C33" s="92" t="s">
        <v>41</v>
      </c>
      <c r="D33" s="45" t="s">
        <v>29</v>
      </c>
      <c r="E33" s="73">
        <v>8</v>
      </c>
      <c r="F33" s="73"/>
      <c r="G33" s="73"/>
      <c r="H33" s="74">
        <f t="shared" si="0"/>
        <v>8</v>
      </c>
      <c r="I33" s="73">
        <v>6</v>
      </c>
      <c r="J33" s="73"/>
      <c r="K33" s="73"/>
      <c r="L33" s="74">
        <f t="shared" si="1"/>
        <v>6</v>
      </c>
      <c r="M33" s="73">
        <v>6</v>
      </c>
      <c r="N33" s="73"/>
      <c r="O33" s="73"/>
      <c r="P33" s="74">
        <f t="shared" si="2"/>
        <v>6</v>
      </c>
      <c r="Q33" s="73">
        <v>6</v>
      </c>
      <c r="R33" s="73"/>
      <c r="S33" s="73"/>
      <c r="T33" s="74">
        <f t="shared" si="3"/>
        <v>6</v>
      </c>
      <c r="U33" s="79">
        <f t="shared" si="4"/>
        <v>26</v>
      </c>
      <c r="V33" s="12"/>
      <c r="W33" s="13"/>
      <c r="X33" s="14"/>
      <c r="Y33" s="14"/>
      <c r="Z33" s="70"/>
      <c r="AA33" s="70"/>
      <c r="AB33" s="66"/>
      <c r="AC33" s="72">
        <f t="shared" si="5"/>
        <v>0</v>
      </c>
      <c r="AD33" s="72">
        <f t="shared" si="6"/>
        <v>0</v>
      </c>
    </row>
    <row r="34" spans="1:30" s="15" customFormat="1" ht="54" customHeight="1">
      <c r="A34" s="91">
        <v>25</v>
      </c>
      <c r="B34" s="44" t="s">
        <v>105</v>
      </c>
      <c r="C34" s="77" t="s">
        <v>62</v>
      </c>
      <c r="D34" s="45" t="s">
        <v>106</v>
      </c>
      <c r="E34" s="73">
        <v>1</v>
      </c>
      <c r="F34" s="73"/>
      <c r="G34" s="73"/>
      <c r="H34" s="74">
        <f t="shared" si="0"/>
        <v>1</v>
      </c>
      <c r="I34" s="73"/>
      <c r="J34" s="73"/>
      <c r="K34" s="73"/>
      <c r="L34" s="74">
        <f t="shared" si="1"/>
        <v>0</v>
      </c>
      <c r="M34" s="73"/>
      <c r="N34" s="73"/>
      <c r="O34" s="73"/>
      <c r="P34" s="74">
        <f t="shared" si="2"/>
        <v>0</v>
      </c>
      <c r="Q34" s="73">
        <v>1</v>
      </c>
      <c r="R34" s="73"/>
      <c r="S34" s="73"/>
      <c r="T34" s="74">
        <f t="shared" si="3"/>
        <v>1</v>
      </c>
      <c r="U34" s="76">
        <f t="shared" si="4"/>
        <v>2</v>
      </c>
      <c r="V34" s="12"/>
      <c r="W34" s="13"/>
      <c r="X34" s="14"/>
      <c r="Y34" s="14"/>
      <c r="Z34" s="70"/>
      <c r="AA34" s="70"/>
      <c r="AB34" s="66"/>
      <c r="AC34" s="72">
        <f t="shared" si="5"/>
        <v>0</v>
      </c>
      <c r="AD34" s="72">
        <f t="shared" si="6"/>
        <v>0</v>
      </c>
    </row>
    <row r="35" spans="1:30" s="15" customFormat="1" ht="90" customHeight="1">
      <c r="A35" s="91">
        <v>26</v>
      </c>
      <c r="B35" s="80" t="s">
        <v>70</v>
      </c>
      <c r="C35" s="77" t="s">
        <v>140</v>
      </c>
      <c r="D35" s="45" t="s">
        <v>94</v>
      </c>
      <c r="E35" s="73">
        <v>1</v>
      </c>
      <c r="F35" s="73"/>
      <c r="G35" s="73"/>
      <c r="H35" s="74">
        <f t="shared" si="0"/>
        <v>1</v>
      </c>
      <c r="I35" s="73"/>
      <c r="J35" s="73"/>
      <c r="K35" s="73"/>
      <c r="L35" s="74">
        <f t="shared" si="1"/>
        <v>0</v>
      </c>
      <c r="M35" s="73"/>
      <c r="N35" s="73"/>
      <c r="O35" s="73"/>
      <c r="P35" s="74">
        <f t="shared" si="2"/>
        <v>0</v>
      </c>
      <c r="Q35" s="73"/>
      <c r="R35" s="73"/>
      <c r="S35" s="73"/>
      <c r="T35" s="74">
        <f t="shared" si="3"/>
        <v>0</v>
      </c>
      <c r="U35" s="76">
        <f t="shared" si="4"/>
        <v>1</v>
      </c>
      <c r="V35" s="12"/>
      <c r="W35" s="13"/>
      <c r="X35" s="14"/>
      <c r="Y35" s="14"/>
      <c r="Z35" s="70"/>
      <c r="AA35" s="70"/>
      <c r="AB35" s="66"/>
      <c r="AC35" s="72">
        <f t="shared" si="5"/>
        <v>0</v>
      </c>
      <c r="AD35" s="72">
        <f t="shared" si="6"/>
        <v>0</v>
      </c>
    </row>
    <row r="36" spans="1:30" s="15" customFormat="1" ht="79.5" customHeight="1">
      <c r="A36" s="91">
        <v>27</v>
      </c>
      <c r="B36" s="44" t="s">
        <v>102</v>
      </c>
      <c r="C36" s="77" t="s">
        <v>63</v>
      </c>
      <c r="D36" s="45" t="s">
        <v>49</v>
      </c>
      <c r="E36" s="73"/>
      <c r="F36" s="73"/>
      <c r="G36" s="73"/>
      <c r="H36" s="74">
        <f t="shared" si="0"/>
        <v>0</v>
      </c>
      <c r="I36" s="73"/>
      <c r="J36" s="73"/>
      <c r="K36" s="73"/>
      <c r="L36" s="74">
        <f t="shared" si="1"/>
        <v>0</v>
      </c>
      <c r="M36" s="73">
        <v>1</v>
      </c>
      <c r="N36" s="73"/>
      <c r="O36" s="73"/>
      <c r="P36" s="74">
        <f t="shared" si="2"/>
        <v>1</v>
      </c>
      <c r="Q36" s="73"/>
      <c r="R36" s="73"/>
      <c r="S36" s="73"/>
      <c r="T36" s="74">
        <f t="shared" si="3"/>
        <v>0</v>
      </c>
      <c r="U36" s="76">
        <f t="shared" si="4"/>
        <v>1</v>
      </c>
      <c r="V36" s="12"/>
      <c r="W36" s="13"/>
      <c r="X36" s="14"/>
      <c r="Y36" s="14"/>
      <c r="Z36" s="70"/>
      <c r="AA36" s="70"/>
      <c r="AB36" s="66"/>
      <c r="AC36" s="72">
        <f t="shared" si="5"/>
        <v>0</v>
      </c>
      <c r="AD36" s="72">
        <f t="shared" si="6"/>
        <v>0</v>
      </c>
    </row>
    <row r="37" spans="1:30" s="15" customFormat="1" ht="90" customHeight="1">
      <c r="A37" s="91">
        <v>28</v>
      </c>
      <c r="B37" s="44" t="s">
        <v>117</v>
      </c>
      <c r="C37" s="47" t="s">
        <v>80</v>
      </c>
      <c r="D37" s="45" t="s">
        <v>46</v>
      </c>
      <c r="E37" s="73">
        <v>1</v>
      </c>
      <c r="F37" s="73"/>
      <c r="G37" s="73"/>
      <c r="H37" s="74">
        <f t="shared" si="0"/>
        <v>1</v>
      </c>
      <c r="I37" s="73"/>
      <c r="J37" s="73"/>
      <c r="K37" s="73"/>
      <c r="L37" s="74">
        <f t="shared" si="1"/>
        <v>0</v>
      </c>
      <c r="M37" s="73"/>
      <c r="N37" s="73"/>
      <c r="O37" s="73"/>
      <c r="P37" s="74">
        <f t="shared" si="2"/>
        <v>0</v>
      </c>
      <c r="Q37" s="73"/>
      <c r="R37" s="73"/>
      <c r="S37" s="73"/>
      <c r="T37" s="74">
        <f t="shared" si="3"/>
        <v>0</v>
      </c>
      <c r="U37" s="76">
        <f t="shared" si="4"/>
        <v>1</v>
      </c>
      <c r="V37" s="12"/>
      <c r="W37" s="13"/>
      <c r="X37" s="14"/>
      <c r="Y37" s="14"/>
      <c r="Z37" s="70"/>
      <c r="AA37" s="70"/>
      <c r="AB37" s="66"/>
      <c r="AC37" s="72">
        <f t="shared" si="5"/>
        <v>0</v>
      </c>
      <c r="AD37" s="72">
        <f t="shared" si="6"/>
        <v>0</v>
      </c>
    </row>
    <row r="38" spans="1:30" s="15" customFormat="1" ht="115.5" customHeight="1">
      <c r="A38" s="91">
        <v>29</v>
      </c>
      <c r="B38" s="44" t="s">
        <v>86</v>
      </c>
      <c r="C38" s="49" t="s">
        <v>53</v>
      </c>
      <c r="D38" s="45" t="s">
        <v>82</v>
      </c>
      <c r="E38" s="73"/>
      <c r="F38" s="73"/>
      <c r="G38" s="73"/>
      <c r="H38" s="74">
        <f t="shared" si="0"/>
        <v>0</v>
      </c>
      <c r="I38" s="73"/>
      <c r="J38" s="73"/>
      <c r="K38" s="73"/>
      <c r="L38" s="74">
        <f t="shared" si="1"/>
        <v>0</v>
      </c>
      <c r="M38" s="73">
        <v>1</v>
      </c>
      <c r="N38" s="73"/>
      <c r="O38" s="73"/>
      <c r="P38" s="74">
        <f t="shared" si="2"/>
        <v>1</v>
      </c>
      <c r="Q38" s="73"/>
      <c r="R38" s="73"/>
      <c r="S38" s="73"/>
      <c r="T38" s="74">
        <f t="shared" si="3"/>
        <v>0</v>
      </c>
      <c r="U38" s="76">
        <f t="shared" si="4"/>
        <v>1</v>
      </c>
      <c r="V38" s="12"/>
      <c r="W38" s="13"/>
      <c r="X38" s="14"/>
      <c r="Y38" s="14"/>
      <c r="Z38" s="70"/>
      <c r="AA38" s="70"/>
      <c r="AB38" s="66"/>
      <c r="AC38" s="72">
        <f t="shared" si="5"/>
        <v>0</v>
      </c>
      <c r="AD38" s="72">
        <f t="shared" si="6"/>
        <v>0</v>
      </c>
    </row>
    <row r="39" spans="1:30" s="15" customFormat="1" ht="97.5" customHeight="1">
      <c r="A39" s="91">
        <v>30</v>
      </c>
      <c r="B39" s="44" t="s">
        <v>110</v>
      </c>
      <c r="C39" s="47" t="s">
        <v>67</v>
      </c>
      <c r="D39" s="45" t="s">
        <v>104</v>
      </c>
      <c r="E39" s="73">
        <v>1</v>
      </c>
      <c r="F39" s="73"/>
      <c r="G39" s="73"/>
      <c r="H39" s="74">
        <f t="shared" si="0"/>
        <v>1</v>
      </c>
      <c r="I39" s="73"/>
      <c r="J39" s="73"/>
      <c r="K39" s="73"/>
      <c r="L39" s="74">
        <f t="shared" si="1"/>
        <v>0</v>
      </c>
      <c r="M39" s="73"/>
      <c r="N39" s="73"/>
      <c r="O39" s="73"/>
      <c r="P39" s="74">
        <f t="shared" si="2"/>
        <v>0</v>
      </c>
      <c r="Q39" s="73"/>
      <c r="R39" s="73"/>
      <c r="S39" s="73"/>
      <c r="T39" s="74">
        <f t="shared" si="3"/>
        <v>0</v>
      </c>
      <c r="U39" s="76">
        <f t="shared" si="4"/>
        <v>1</v>
      </c>
      <c r="V39" s="12"/>
      <c r="W39" s="13"/>
      <c r="X39" s="14"/>
      <c r="Y39" s="14"/>
      <c r="Z39" s="70"/>
      <c r="AA39" s="70"/>
      <c r="AB39" s="66"/>
      <c r="AC39" s="72">
        <f t="shared" si="5"/>
        <v>0</v>
      </c>
      <c r="AD39" s="72">
        <f t="shared" si="6"/>
        <v>0</v>
      </c>
    </row>
    <row r="40" spans="1:30" s="15" customFormat="1" ht="103.5" customHeight="1">
      <c r="A40" s="91">
        <v>31</v>
      </c>
      <c r="B40" s="44" t="s">
        <v>109</v>
      </c>
      <c r="C40" s="47" t="s">
        <v>66</v>
      </c>
      <c r="D40" s="45" t="s">
        <v>104</v>
      </c>
      <c r="E40" s="73">
        <v>1</v>
      </c>
      <c r="F40" s="73"/>
      <c r="G40" s="73"/>
      <c r="H40" s="74">
        <f t="shared" si="0"/>
        <v>1</v>
      </c>
      <c r="I40" s="73"/>
      <c r="J40" s="73"/>
      <c r="K40" s="73"/>
      <c r="L40" s="74">
        <f t="shared" si="1"/>
        <v>0</v>
      </c>
      <c r="M40" s="73"/>
      <c r="N40" s="73"/>
      <c r="O40" s="73"/>
      <c r="P40" s="74">
        <f t="shared" si="2"/>
        <v>0</v>
      </c>
      <c r="Q40" s="73"/>
      <c r="R40" s="73"/>
      <c r="S40" s="73"/>
      <c r="T40" s="74">
        <f t="shared" si="3"/>
        <v>0</v>
      </c>
      <c r="U40" s="76">
        <f t="shared" si="4"/>
        <v>1</v>
      </c>
      <c r="V40" s="12"/>
      <c r="W40" s="13"/>
      <c r="X40" s="14"/>
      <c r="Y40" s="14"/>
      <c r="Z40" s="70"/>
      <c r="AA40" s="70"/>
      <c r="AB40" s="66"/>
      <c r="AC40" s="72">
        <f t="shared" si="5"/>
        <v>0</v>
      </c>
      <c r="AD40" s="72">
        <f t="shared" si="6"/>
        <v>0</v>
      </c>
    </row>
    <row r="41" spans="1:30" s="15" customFormat="1" ht="66" customHeight="1">
      <c r="A41" s="91">
        <v>32</v>
      </c>
      <c r="B41" s="44" t="s">
        <v>75</v>
      </c>
      <c r="C41" s="77" t="s">
        <v>72</v>
      </c>
      <c r="D41" s="45" t="s">
        <v>94</v>
      </c>
      <c r="E41" s="73">
        <v>1</v>
      </c>
      <c r="F41" s="73"/>
      <c r="G41" s="73"/>
      <c r="H41" s="74">
        <f t="shared" si="0"/>
        <v>1</v>
      </c>
      <c r="I41" s="73"/>
      <c r="J41" s="73"/>
      <c r="K41" s="73"/>
      <c r="L41" s="74">
        <f t="shared" si="1"/>
        <v>0</v>
      </c>
      <c r="M41" s="73"/>
      <c r="N41" s="73"/>
      <c r="O41" s="73"/>
      <c r="P41" s="74">
        <f t="shared" si="2"/>
        <v>0</v>
      </c>
      <c r="Q41" s="73"/>
      <c r="R41" s="73"/>
      <c r="S41" s="73"/>
      <c r="T41" s="74">
        <f t="shared" si="3"/>
        <v>0</v>
      </c>
      <c r="U41" s="76">
        <f t="shared" si="4"/>
        <v>1</v>
      </c>
      <c r="V41" s="12"/>
      <c r="W41" s="13"/>
      <c r="X41" s="14"/>
      <c r="Y41" s="14"/>
      <c r="Z41" s="70"/>
      <c r="AA41" s="70"/>
      <c r="AB41" s="66"/>
      <c r="AC41" s="72">
        <f t="shared" si="5"/>
        <v>0</v>
      </c>
      <c r="AD41" s="72">
        <f t="shared" si="6"/>
        <v>0</v>
      </c>
    </row>
    <row r="42" spans="1:30" s="15" customFormat="1" ht="94.5" customHeight="1">
      <c r="A42" s="91">
        <v>33</v>
      </c>
      <c r="B42" s="46" t="s">
        <v>43</v>
      </c>
      <c r="C42" s="59" t="s">
        <v>141</v>
      </c>
      <c r="D42" s="44" t="s">
        <v>32</v>
      </c>
      <c r="E42" s="73"/>
      <c r="F42" s="73"/>
      <c r="G42" s="73"/>
      <c r="H42" s="74">
        <f t="shared" si="0"/>
        <v>0</v>
      </c>
      <c r="I42" s="73"/>
      <c r="J42" s="73"/>
      <c r="K42" s="73"/>
      <c r="L42" s="74">
        <f t="shared" si="1"/>
        <v>0</v>
      </c>
      <c r="M42" s="73">
        <v>2</v>
      </c>
      <c r="N42" s="73"/>
      <c r="O42" s="73"/>
      <c r="P42" s="74">
        <f t="shared" si="2"/>
        <v>2</v>
      </c>
      <c r="Q42" s="73"/>
      <c r="R42" s="73"/>
      <c r="S42" s="73"/>
      <c r="T42" s="74">
        <f t="shared" si="3"/>
        <v>0</v>
      </c>
      <c r="U42" s="79">
        <f t="shared" si="4"/>
        <v>2</v>
      </c>
      <c r="V42" s="12"/>
      <c r="W42" s="13"/>
      <c r="X42" s="14"/>
      <c r="Y42" s="14"/>
      <c r="Z42" s="70"/>
      <c r="AA42" s="70"/>
      <c r="AB42" s="66"/>
      <c r="AC42" s="72">
        <f t="shared" si="5"/>
        <v>0</v>
      </c>
      <c r="AD42" s="72">
        <f t="shared" si="6"/>
        <v>0</v>
      </c>
    </row>
    <row r="43" spans="1:30" s="15" customFormat="1" ht="90" customHeight="1">
      <c r="A43" s="91">
        <v>34</v>
      </c>
      <c r="B43" s="44" t="s">
        <v>91</v>
      </c>
      <c r="C43" s="77" t="s">
        <v>142</v>
      </c>
      <c r="D43" s="45" t="s">
        <v>90</v>
      </c>
      <c r="E43" s="73">
        <v>1</v>
      </c>
      <c r="F43" s="73"/>
      <c r="G43" s="73"/>
      <c r="H43" s="74">
        <f t="shared" si="0"/>
        <v>1</v>
      </c>
      <c r="I43" s="73"/>
      <c r="J43" s="73"/>
      <c r="K43" s="73"/>
      <c r="L43" s="74">
        <f t="shared" si="1"/>
        <v>0</v>
      </c>
      <c r="M43" s="73">
        <v>1</v>
      </c>
      <c r="N43" s="73"/>
      <c r="O43" s="73"/>
      <c r="P43" s="74">
        <f t="shared" si="2"/>
        <v>1</v>
      </c>
      <c r="Q43" s="73"/>
      <c r="R43" s="73"/>
      <c r="S43" s="73"/>
      <c r="T43" s="74">
        <f t="shared" si="3"/>
        <v>0</v>
      </c>
      <c r="U43" s="76">
        <f t="shared" si="4"/>
        <v>2</v>
      </c>
      <c r="V43" s="12"/>
      <c r="W43" s="13"/>
      <c r="X43" s="14"/>
      <c r="Y43" s="14"/>
      <c r="Z43" s="70"/>
      <c r="AA43" s="70"/>
      <c r="AB43" s="66"/>
      <c r="AC43" s="72">
        <f t="shared" si="5"/>
        <v>0</v>
      </c>
      <c r="AD43" s="72">
        <f t="shared" si="6"/>
        <v>0</v>
      </c>
    </row>
    <row r="44" spans="1:30" s="15" customFormat="1" ht="106.5" customHeight="1">
      <c r="A44" s="91">
        <v>35</v>
      </c>
      <c r="B44" s="46" t="s">
        <v>30</v>
      </c>
      <c r="C44" s="49" t="s">
        <v>143</v>
      </c>
      <c r="D44" s="45" t="s">
        <v>38</v>
      </c>
      <c r="E44" s="73">
        <v>6</v>
      </c>
      <c r="F44" s="73"/>
      <c r="G44" s="73"/>
      <c r="H44" s="74">
        <f t="shared" si="0"/>
        <v>6</v>
      </c>
      <c r="I44" s="73">
        <v>4</v>
      </c>
      <c r="J44" s="73"/>
      <c r="K44" s="73"/>
      <c r="L44" s="74">
        <f t="shared" si="1"/>
        <v>4</v>
      </c>
      <c r="M44" s="73">
        <v>6</v>
      </c>
      <c r="N44" s="73"/>
      <c r="O44" s="73"/>
      <c r="P44" s="74">
        <f t="shared" si="2"/>
        <v>6</v>
      </c>
      <c r="Q44" s="73">
        <v>4</v>
      </c>
      <c r="R44" s="73"/>
      <c r="S44" s="73"/>
      <c r="T44" s="74">
        <f t="shared" si="3"/>
        <v>4</v>
      </c>
      <c r="U44" s="79">
        <f t="shared" si="4"/>
        <v>20</v>
      </c>
      <c r="V44" s="12"/>
      <c r="W44" s="13"/>
      <c r="X44" s="14"/>
      <c r="Y44" s="14"/>
      <c r="Z44" s="70"/>
      <c r="AA44" s="70"/>
      <c r="AB44" s="66"/>
      <c r="AC44" s="72">
        <f t="shared" si="5"/>
        <v>0</v>
      </c>
      <c r="AD44" s="72">
        <f t="shared" si="6"/>
        <v>0</v>
      </c>
    </row>
    <row r="45" spans="1:30" s="15" customFormat="1" ht="97.5" customHeight="1">
      <c r="A45" s="91">
        <v>36</v>
      </c>
      <c r="B45" s="44" t="s">
        <v>92</v>
      </c>
      <c r="C45" s="49" t="s">
        <v>144</v>
      </c>
      <c r="D45" s="45" t="s">
        <v>90</v>
      </c>
      <c r="E45" s="73">
        <v>3</v>
      </c>
      <c r="F45" s="73"/>
      <c r="G45" s="73"/>
      <c r="H45" s="74">
        <f t="shared" si="0"/>
        <v>3</v>
      </c>
      <c r="I45" s="73">
        <v>2</v>
      </c>
      <c r="J45" s="73"/>
      <c r="K45" s="73"/>
      <c r="L45" s="74">
        <f t="shared" si="1"/>
        <v>2</v>
      </c>
      <c r="M45" s="73">
        <v>3</v>
      </c>
      <c r="N45" s="73"/>
      <c r="O45" s="73"/>
      <c r="P45" s="74">
        <f t="shared" si="2"/>
        <v>3</v>
      </c>
      <c r="Q45" s="73">
        <v>2</v>
      </c>
      <c r="R45" s="73"/>
      <c r="S45" s="73"/>
      <c r="T45" s="74">
        <f t="shared" si="3"/>
        <v>2</v>
      </c>
      <c r="U45" s="76">
        <f t="shared" si="4"/>
        <v>10</v>
      </c>
      <c r="V45" s="12"/>
      <c r="W45" s="13"/>
      <c r="X45" s="14"/>
      <c r="Y45" s="14"/>
      <c r="Z45" s="70"/>
      <c r="AA45" s="70"/>
      <c r="AB45" s="66"/>
      <c r="AC45" s="72">
        <f t="shared" si="5"/>
        <v>0</v>
      </c>
      <c r="AD45" s="72">
        <f t="shared" si="6"/>
        <v>0</v>
      </c>
    </row>
    <row r="46" spans="1:30" s="15" customFormat="1" ht="82.5" customHeight="1">
      <c r="A46" s="91">
        <v>37</v>
      </c>
      <c r="B46" s="44" t="s">
        <v>93</v>
      </c>
      <c r="C46" s="77" t="s">
        <v>54</v>
      </c>
      <c r="D46" s="45" t="s">
        <v>94</v>
      </c>
      <c r="E46" s="73"/>
      <c r="F46" s="73"/>
      <c r="G46" s="73"/>
      <c r="H46" s="74">
        <f t="shared" si="0"/>
        <v>0</v>
      </c>
      <c r="I46" s="73"/>
      <c r="J46" s="73"/>
      <c r="K46" s="73"/>
      <c r="L46" s="74">
        <f t="shared" si="1"/>
        <v>0</v>
      </c>
      <c r="M46" s="73">
        <v>1</v>
      </c>
      <c r="N46" s="73"/>
      <c r="O46" s="73"/>
      <c r="P46" s="74">
        <f t="shared" si="2"/>
        <v>1</v>
      </c>
      <c r="Q46" s="73"/>
      <c r="R46" s="73"/>
      <c r="S46" s="73"/>
      <c r="T46" s="74">
        <f t="shared" si="3"/>
        <v>0</v>
      </c>
      <c r="U46" s="76">
        <f t="shared" si="4"/>
        <v>1</v>
      </c>
      <c r="V46" s="12"/>
      <c r="W46" s="13"/>
      <c r="X46" s="14"/>
      <c r="Y46" s="14"/>
      <c r="Z46" s="70"/>
      <c r="AA46" s="70"/>
      <c r="AB46" s="66"/>
      <c r="AC46" s="72">
        <f t="shared" si="5"/>
        <v>0</v>
      </c>
      <c r="AD46" s="72">
        <f t="shared" si="6"/>
        <v>0</v>
      </c>
    </row>
    <row r="47" spans="1:30" s="15" customFormat="1" ht="110.1" customHeight="1">
      <c r="A47" s="91">
        <v>38</v>
      </c>
      <c r="B47" s="46" t="s">
        <v>31</v>
      </c>
      <c r="C47" s="51" t="s">
        <v>150</v>
      </c>
      <c r="D47" s="45" t="s">
        <v>37</v>
      </c>
      <c r="E47" s="73"/>
      <c r="F47" s="73"/>
      <c r="G47" s="73"/>
      <c r="H47" s="74">
        <f t="shared" si="0"/>
        <v>0</v>
      </c>
      <c r="I47" s="73">
        <v>2</v>
      </c>
      <c r="J47" s="73"/>
      <c r="K47" s="73"/>
      <c r="L47" s="74">
        <f t="shared" si="1"/>
        <v>2</v>
      </c>
      <c r="M47" s="73">
        <v>2</v>
      </c>
      <c r="N47" s="73"/>
      <c r="O47" s="73"/>
      <c r="P47" s="74">
        <f t="shared" si="2"/>
        <v>2</v>
      </c>
      <c r="Q47" s="73"/>
      <c r="R47" s="73"/>
      <c r="S47" s="73"/>
      <c r="T47" s="74">
        <f t="shared" si="3"/>
        <v>0</v>
      </c>
      <c r="U47" s="79">
        <f t="shared" si="4"/>
        <v>4</v>
      </c>
      <c r="V47" s="12"/>
      <c r="W47" s="13"/>
      <c r="X47" s="14"/>
      <c r="Y47" s="14"/>
      <c r="Z47" s="70"/>
      <c r="AA47" s="70"/>
      <c r="AB47" s="66"/>
      <c r="AC47" s="72">
        <f t="shared" si="5"/>
        <v>0</v>
      </c>
      <c r="AD47" s="72">
        <f t="shared" si="6"/>
        <v>0</v>
      </c>
    </row>
    <row r="48" spans="1:30" s="15" customFormat="1" ht="60" customHeight="1">
      <c r="A48" s="91">
        <v>39</v>
      </c>
      <c r="B48" s="44" t="s">
        <v>87</v>
      </c>
      <c r="C48" s="77" t="s">
        <v>68</v>
      </c>
      <c r="D48" s="45" t="s">
        <v>88</v>
      </c>
      <c r="E48" s="73">
        <v>1</v>
      </c>
      <c r="F48" s="73"/>
      <c r="G48" s="73"/>
      <c r="H48" s="74">
        <f t="shared" si="0"/>
        <v>1</v>
      </c>
      <c r="I48" s="73"/>
      <c r="J48" s="73"/>
      <c r="K48" s="73"/>
      <c r="L48" s="74">
        <f t="shared" si="1"/>
        <v>0</v>
      </c>
      <c r="M48" s="73"/>
      <c r="N48" s="73"/>
      <c r="O48" s="73"/>
      <c r="P48" s="74">
        <f t="shared" si="2"/>
        <v>0</v>
      </c>
      <c r="Q48" s="73"/>
      <c r="R48" s="73"/>
      <c r="S48" s="73"/>
      <c r="T48" s="74">
        <f t="shared" si="3"/>
        <v>0</v>
      </c>
      <c r="U48" s="76">
        <f t="shared" si="4"/>
        <v>1</v>
      </c>
      <c r="V48" s="12"/>
      <c r="W48" s="13"/>
      <c r="X48" s="14"/>
      <c r="Y48" s="14"/>
      <c r="Z48" s="70"/>
      <c r="AA48" s="70"/>
      <c r="AB48" s="66"/>
      <c r="AC48" s="72">
        <f t="shared" si="5"/>
        <v>0</v>
      </c>
      <c r="AD48" s="72">
        <f t="shared" si="6"/>
        <v>0</v>
      </c>
    </row>
    <row r="49" spans="1:56" s="15" customFormat="1" ht="73.5" customHeight="1">
      <c r="A49" s="91">
        <v>40</v>
      </c>
      <c r="B49" s="44" t="s">
        <v>74</v>
      </c>
      <c r="C49" s="77" t="s">
        <v>73</v>
      </c>
      <c r="D49" s="45" t="s">
        <v>94</v>
      </c>
      <c r="E49" s="73">
        <v>1</v>
      </c>
      <c r="F49" s="73"/>
      <c r="G49" s="73"/>
      <c r="H49" s="74">
        <f t="shared" si="0"/>
        <v>1</v>
      </c>
      <c r="I49" s="73"/>
      <c r="J49" s="73"/>
      <c r="K49" s="73"/>
      <c r="L49" s="74">
        <f t="shared" si="1"/>
        <v>0</v>
      </c>
      <c r="M49" s="73"/>
      <c r="N49" s="73"/>
      <c r="O49" s="73"/>
      <c r="P49" s="74">
        <f t="shared" si="2"/>
        <v>0</v>
      </c>
      <c r="Q49" s="73"/>
      <c r="R49" s="73"/>
      <c r="S49" s="73"/>
      <c r="T49" s="74">
        <f t="shared" si="3"/>
        <v>0</v>
      </c>
      <c r="U49" s="76">
        <f t="shared" si="4"/>
        <v>1</v>
      </c>
      <c r="V49" s="12"/>
      <c r="W49" s="13"/>
      <c r="X49" s="14"/>
      <c r="Y49" s="14"/>
      <c r="Z49" s="70"/>
      <c r="AA49" s="70"/>
      <c r="AB49" s="66"/>
      <c r="AC49" s="72">
        <f t="shared" si="5"/>
        <v>0</v>
      </c>
      <c r="AD49" s="72">
        <f t="shared" si="6"/>
        <v>0</v>
      </c>
    </row>
    <row r="50" spans="1:56" s="15" customFormat="1" ht="52.5" customHeight="1">
      <c r="A50" s="91">
        <v>41</v>
      </c>
      <c r="B50" s="44" t="s">
        <v>89</v>
      </c>
      <c r="C50" s="77" t="s">
        <v>64</v>
      </c>
      <c r="D50" s="45" t="s">
        <v>90</v>
      </c>
      <c r="E50" s="73">
        <v>1</v>
      </c>
      <c r="F50" s="73"/>
      <c r="G50" s="73"/>
      <c r="H50" s="74">
        <f t="shared" si="0"/>
        <v>1</v>
      </c>
      <c r="I50" s="73"/>
      <c r="J50" s="73"/>
      <c r="K50" s="73"/>
      <c r="L50" s="74">
        <f t="shared" si="1"/>
        <v>0</v>
      </c>
      <c r="M50" s="73">
        <v>1</v>
      </c>
      <c r="N50" s="73"/>
      <c r="O50" s="73"/>
      <c r="P50" s="74">
        <f t="shared" si="2"/>
        <v>1</v>
      </c>
      <c r="Q50" s="73"/>
      <c r="R50" s="73"/>
      <c r="S50" s="73"/>
      <c r="T50" s="74">
        <f t="shared" si="3"/>
        <v>0</v>
      </c>
      <c r="U50" s="76">
        <f t="shared" si="4"/>
        <v>2</v>
      </c>
      <c r="V50" s="12"/>
      <c r="W50" s="13"/>
      <c r="X50" s="14"/>
      <c r="Y50" s="14"/>
      <c r="Z50" s="70"/>
      <c r="AA50" s="70"/>
      <c r="AB50" s="66"/>
      <c r="AC50" s="72">
        <f t="shared" si="5"/>
        <v>0</v>
      </c>
      <c r="AD50" s="72">
        <f t="shared" si="6"/>
        <v>0</v>
      </c>
    </row>
    <row r="51" spans="1:56" s="15" customFormat="1" ht="70.5" customHeight="1">
      <c r="A51" s="91">
        <v>42</v>
      </c>
      <c r="B51" s="44" t="s">
        <v>114</v>
      </c>
      <c r="C51" s="47" t="s">
        <v>76</v>
      </c>
      <c r="D51" s="45" t="s">
        <v>101</v>
      </c>
      <c r="E51" s="73">
        <v>1</v>
      </c>
      <c r="F51" s="73"/>
      <c r="G51" s="73"/>
      <c r="H51" s="74">
        <f t="shared" si="0"/>
        <v>1</v>
      </c>
      <c r="I51" s="73"/>
      <c r="J51" s="73"/>
      <c r="K51" s="73"/>
      <c r="L51" s="74">
        <f t="shared" si="1"/>
        <v>0</v>
      </c>
      <c r="M51" s="73"/>
      <c r="N51" s="73"/>
      <c r="O51" s="73"/>
      <c r="P51" s="74">
        <f t="shared" si="2"/>
        <v>0</v>
      </c>
      <c r="Q51" s="73"/>
      <c r="R51" s="73"/>
      <c r="S51" s="73"/>
      <c r="T51" s="74">
        <f t="shared" si="3"/>
        <v>0</v>
      </c>
      <c r="U51" s="76">
        <f t="shared" si="4"/>
        <v>1</v>
      </c>
      <c r="V51" s="12"/>
      <c r="W51" s="13"/>
      <c r="X51" s="14"/>
      <c r="Y51" s="14"/>
      <c r="Z51" s="70"/>
      <c r="AA51" s="70"/>
      <c r="AB51" s="66"/>
      <c r="AC51" s="72">
        <f t="shared" si="5"/>
        <v>0</v>
      </c>
      <c r="AD51" s="72">
        <f t="shared" si="6"/>
        <v>0</v>
      </c>
    </row>
    <row r="52" spans="1:56" s="15" customFormat="1" ht="120" customHeight="1">
      <c r="A52" s="91">
        <v>43</v>
      </c>
      <c r="B52" s="44" t="s">
        <v>95</v>
      </c>
      <c r="C52" s="47" t="s">
        <v>145</v>
      </c>
      <c r="D52" s="45" t="s">
        <v>96</v>
      </c>
      <c r="E52" s="73"/>
      <c r="F52" s="73"/>
      <c r="G52" s="73"/>
      <c r="H52" s="74">
        <f t="shared" si="0"/>
        <v>0</v>
      </c>
      <c r="I52" s="73">
        <v>1</v>
      </c>
      <c r="J52" s="73"/>
      <c r="K52" s="73"/>
      <c r="L52" s="74">
        <f t="shared" si="1"/>
        <v>1</v>
      </c>
      <c r="M52" s="73"/>
      <c r="N52" s="73"/>
      <c r="O52" s="73"/>
      <c r="P52" s="74">
        <f t="shared" si="2"/>
        <v>0</v>
      </c>
      <c r="Q52" s="73">
        <v>1</v>
      </c>
      <c r="R52" s="73"/>
      <c r="S52" s="73"/>
      <c r="T52" s="74">
        <f t="shared" si="3"/>
        <v>1</v>
      </c>
      <c r="U52" s="76">
        <f t="shared" si="4"/>
        <v>2</v>
      </c>
      <c r="V52" s="12"/>
      <c r="W52" s="13"/>
      <c r="X52" s="14"/>
      <c r="Y52" s="14"/>
      <c r="Z52" s="70"/>
      <c r="AA52" s="70"/>
      <c r="AB52" s="66"/>
      <c r="AC52" s="72">
        <f t="shared" si="5"/>
        <v>0</v>
      </c>
      <c r="AD52" s="72">
        <f t="shared" si="6"/>
        <v>0</v>
      </c>
    </row>
    <row r="53" spans="1:56" s="15" customFormat="1" ht="46.5" customHeight="1">
      <c r="A53" s="95" t="s">
        <v>157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72">
        <f>SUM(AC10:AC52)</f>
        <v>0</v>
      </c>
      <c r="AD53" s="72">
        <f>SUM(AD10:AD52)</f>
        <v>0</v>
      </c>
    </row>
    <row r="54" spans="1:56" ht="360.75" customHeight="1">
      <c r="A54" s="116" t="s">
        <v>158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</row>
    <row r="56" spans="1:56" ht="15.75" customHeight="1">
      <c r="A56" s="26"/>
      <c r="B56" s="27"/>
      <c r="C56" s="28"/>
      <c r="D56" s="29"/>
      <c r="E56" s="30"/>
      <c r="F56" s="30"/>
      <c r="G56" s="30"/>
      <c r="H56" s="30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2"/>
      <c r="V56" s="32"/>
      <c r="W56" s="32"/>
      <c r="X56" s="32"/>
      <c r="Y56" s="32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ht="16.5" hidden="1" customHeight="1">
      <c r="A57" s="115"/>
      <c r="B57" s="115"/>
      <c r="C57" s="28"/>
      <c r="D57" s="108"/>
      <c r="E57" s="108"/>
      <c r="F57" s="108"/>
      <c r="G57" s="108"/>
      <c r="H57" s="108"/>
      <c r="I57" s="108"/>
      <c r="J57" s="108"/>
      <c r="K57" s="108"/>
      <c r="L57" s="31"/>
      <c r="M57" s="33"/>
      <c r="N57" s="33"/>
      <c r="O57" s="33"/>
      <c r="P57" s="109"/>
      <c r="Q57" s="109"/>
      <c r="R57" s="109"/>
      <c r="S57" s="38"/>
      <c r="T57" s="38"/>
      <c r="U57" s="38"/>
      <c r="Z57" s="34"/>
      <c r="AA57" s="33"/>
      <c r="AB57" s="33"/>
      <c r="AC57" s="33"/>
      <c r="AD57" s="33"/>
      <c r="AE57" s="33"/>
      <c r="AF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ht="14.25" hidden="1">
      <c r="A58" s="26"/>
      <c r="B58" s="27"/>
      <c r="C58" s="28"/>
      <c r="D58" s="33"/>
      <c r="E58" s="33"/>
      <c r="F58" s="33"/>
      <c r="G58" s="33"/>
      <c r="H58" s="33"/>
      <c r="I58" s="33"/>
      <c r="J58" s="33"/>
      <c r="K58" s="33"/>
      <c r="L58" s="31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4"/>
      <c r="AA58" s="33"/>
      <c r="AB58" s="33"/>
      <c r="AC58" s="33"/>
      <c r="AD58" s="33"/>
      <c r="AE58" s="33"/>
      <c r="AF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ht="14.25" hidden="1">
      <c r="A59" s="26"/>
      <c r="B59" s="27"/>
      <c r="C59" s="35"/>
      <c r="D59" s="33"/>
      <c r="E59" s="33"/>
      <c r="F59" s="33"/>
      <c r="G59" s="33"/>
      <c r="H59" s="33"/>
      <c r="I59" s="33"/>
      <c r="J59" s="33"/>
      <c r="K59" s="33"/>
      <c r="L59" s="31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4"/>
      <c r="AA59" s="33"/>
      <c r="AB59" s="33"/>
      <c r="AC59" s="33"/>
      <c r="AD59" s="33"/>
      <c r="AE59" s="33"/>
      <c r="AF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ht="15" hidden="1" customHeight="1">
      <c r="A60" s="37"/>
      <c r="B60" s="27"/>
      <c r="C60" s="35"/>
      <c r="D60" s="33"/>
      <c r="E60" s="33"/>
      <c r="F60" s="33"/>
      <c r="G60" s="33"/>
      <c r="H60" s="33"/>
      <c r="I60" s="33"/>
      <c r="J60" s="33"/>
      <c r="K60" s="33"/>
      <c r="L60" s="31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4"/>
      <c r="AA60" s="33"/>
      <c r="AB60" s="33"/>
      <c r="AC60" s="33"/>
      <c r="AD60" s="33"/>
      <c r="AE60" s="33"/>
      <c r="AF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ht="15" hidden="1" customHeight="1">
      <c r="A61" s="113"/>
      <c r="B61" s="113"/>
      <c r="C61" s="35"/>
      <c r="D61" s="114"/>
      <c r="E61" s="114"/>
      <c r="F61" s="114"/>
      <c r="G61" s="114"/>
      <c r="H61" s="114"/>
      <c r="I61" s="114"/>
      <c r="J61" s="114"/>
      <c r="K61" s="114"/>
      <c r="L61" s="31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33"/>
      <c r="AB61" s="33"/>
      <c r="AC61" s="33"/>
      <c r="AD61" s="33"/>
      <c r="AE61" s="33"/>
      <c r="AF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ht="14.25" hidden="1" customHeight="1">
      <c r="A62" s="37"/>
      <c r="B62" s="27"/>
      <c r="C62" s="35"/>
      <c r="D62" s="36"/>
      <c r="E62" s="30"/>
      <c r="F62" s="30"/>
      <c r="G62" s="30"/>
      <c r="H62" s="30"/>
      <c r="I62" s="31"/>
      <c r="J62" s="31"/>
      <c r="K62" s="31"/>
      <c r="L62" s="31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hidden="1">
      <c r="M63" s="108"/>
      <c r="N63" s="108"/>
      <c r="O63" s="108"/>
      <c r="P63" s="108"/>
      <c r="Q63" s="108"/>
      <c r="R63" s="108"/>
      <c r="S63" s="108"/>
      <c r="T63" s="108"/>
      <c r="U63" s="108"/>
      <c r="V63" s="39"/>
      <c r="W63" s="39"/>
      <c r="X63" s="39"/>
      <c r="Y63" s="39"/>
      <c r="Z63" s="40"/>
    </row>
    <row r="64" spans="1:56" hidden="1">
      <c r="M64" s="41"/>
      <c r="N64" s="41"/>
      <c r="O64" s="41"/>
      <c r="P64" s="41"/>
      <c r="Q64" s="41"/>
      <c r="R64" s="41"/>
      <c r="S64" s="41"/>
      <c r="T64" s="41"/>
      <c r="U64" s="41"/>
      <c r="V64" s="42"/>
      <c r="W64" s="42"/>
      <c r="X64" s="42"/>
      <c r="Y64" s="42"/>
      <c r="Z64" s="42"/>
    </row>
    <row r="65" spans="1:67" hidden="1"/>
    <row r="66" spans="1:67" ht="15" customHeight="1">
      <c r="A66" s="54"/>
      <c r="B66" s="55"/>
      <c r="C66" s="57"/>
      <c r="D66" s="57"/>
      <c r="E66" s="57"/>
      <c r="F66" s="57"/>
      <c r="G66" s="57"/>
      <c r="H66" s="125"/>
      <c r="I66" s="125"/>
      <c r="J66" s="125"/>
      <c r="K66" s="125"/>
      <c r="L66" s="125"/>
      <c r="M66" s="125"/>
      <c r="N66" s="125"/>
      <c r="O66" s="125"/>
      <c r="P66" s="12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125"/>
      <c r="AV66" s="125"/>
      <c r="AW66" s="125"/>
      <c r="AX66" s="125"/>
      <c r="AY66" s="125"/>
      <c r="AZ66" s="125"/>
      <c r="BA66" s="125"/>
      <c r="BB66" s="125"/>
      <c r="BC66" s="12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</row>
    <row r="67" spans="1:67" ht="15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</row>
    <row r="68" spans="1:67" ht="15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</row>
    <row r="69" spans="1:67" ht="16.5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</row>
    <row r="70" spans="1:67" ht="15" customHeight="1">
      <c r="A70" s="56"/>
      <c r="B70" s="55"/>
      <c r="C70" s="58"/>
      <c r="D70" s="58"/>
      <c r="E70" s="58"/>
      <c r="F70" s="58"/>
      <c r="G70" s="58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126"/>
      <c r="AV70" s="126"/>
      <c r="AW70" s="126"/>
      <c r="AX70" s="126"/>
      <c r="AY70" s="126"/>
      <c r="AZ70" s="126"/>
      <c r="BA70" s="126"/>
      <c r="BB70" s="126"/>
      <c r="BC70" s="126"/>
      <c r="BD70" s="126"/>
      <c r="BE70" s="126"/>
      <c r="BF70" s="126"/>
      <c r="BG70" s="126"/>
      <c r="BH70" s="126"/>
      <c r="BI70" s="126"/>
      <c r="BJ70" s="126"/>
      <c r="BK70" s="126"/>
      <c r="BL70" s="126"/>
      <c r="BM70" s="126"/>
      <c r="BN70" s="126"/>
      <c r="BO70" s="126"/>
    </row>
    <row r="71" spans="1:67" ht="15" customHeight="1">
      <c r="A71" s="55"/>
      <c r="B71" s="55"/>
      <c r="C71" s="55"/>
      <c r="D71" s="55"/>
      <c r="E71" s="55"/>
      <c r="F71" s="55"/>
      <c r="G71" s="55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126"/>
      <c r="AV71" s="126"/>
      <c r="AW71" s="126"/>
      <c r="AX71" s="126"/>
      <c r="AY71" s="126"/>
      <c r="AZ71" s="126"/>
      <c r="BA71" s="126"/>
      <c r="BB71" s="126"/>
      <c r="BC71" s="126"/>
      <c r="BD71" s="126"/>
      <c r="BE71" s="126"/>
      <c r="BF71" s="126"/>
      <c r="BG71" s="126"/>
      <c r="BH71" s="126"/>
      <c r="BI71" s="126"/>
      <c r="BJ71" s="126"/>
      <c r="BK71" s="126"/>
      <c r="BL71" s="126"/>
      <c r="BM71" s="126"/>
      <c r="BN71" s="126"/>
      <c r="BO71" s="126"/>
    </row>
    <row r="72" spans="1:67" ht="15" customHeight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</row>
    <row r="73" spans="1:67" ht="14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67" ht="15" customHeight="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</row>
  </sheetData>
  <sheetProtection algorithmName="SHA-512" hashValue="8PhMzlVTxTocIS3uuLbGCAeugigGR86+nE5XZLLSnJVbYxYXhXuTH8sVPIdXCX5rQcMIOFeZYlS+6lW1j5PUZA==" saltValue="2QkdY54vuY9/xE21HB2JmA==" spinCount="100000" sheet="1" objects="1" scenarios="1"/>
  <sortState xmlns:xlrd2="http://schemas.microsoft.com/office/spreadsheetml/2017/richdata2" ref="B10:U52">
    <sortCondition ref="B10:B52"/>
  </sortState>
  <mergeCells count="39">
    <mergeCell ref="AU66:BC66"/>
    <mergeCell ref="AU70:BO70"/>
    <mergeCell ref="AU71:BO71"/>
    <mergeCell ref="H66:P66"/>
    <mergeCell ref="H70:AB70"/>
    <mergeCell ref="H71:AB71"/>
    <mergeCell ref="Q2:AC2"/>
    <mergeCell ref="Q3:AC3"/>
    <mergeCell ref="Y6:Y8"/>
    <mergeCell ref="E6:T6"/>
    <mergeCell ref="C6:C8"/>
    <mergeCell ref="D6:D8"/>
    <mergeCell ref="X6:X8"/>
    <mergeCell ref="AA6:AA8"/>
    <mergeCell ref="AB6:AB8"/>
    <mergeCell ref="AC6:AC8"/>
    <mergeCell ref="Q1:AD1"/>
    <mergeCell ref="A4:AD4"/>
    <mergeCell ref="A5:AD5"/>
    <mergeCell ref="E7:P7"/>
    <mergeCell ref="M63:U63"/>
    <mergeCell ref="P57:R57"/>
    <mergeCell ref="D57:K57"/>
    <mergeCell ref="M61:Z61"/>
    <mergeCell ref="A9:U9"/>
    <mergeCell ref="A61:B61"/>
    <mergeCell ref="D61:K61"/>
    <mergeCell ref="M62:Z62"/>
    <mergeCell ref="A57:B57"/>
    <mergeCell ref="Z6:Z8"/>
    <mergeCell ref="A54:AD54"/>
    <mergeCell ref="A6:A8"/>
    <mergeCell ref="AD6:AD8"/>
    <mergeCell ref="A53:AB53"/>
    <mergeCell ref="Q7:T7"/>
    <mergeCell ref="W6:W8"/>
    <mergeCell ref="V6:V8"/>
    <mergeCell ref="U6:U8"/>
    <mergeCell ref="B6:B8"/>
  </mergeCells>
  <phoneticPr fontId="0" type="noConversion"/>
  <printOptions horizontalCentered="1"/>
  <pageMargins left="0.23622047244094491" right="0.23622047244094491" top="0.19685039370078741" bottom="0.19685039370078741" header="0" footer="0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716BF-0AF9-49D0-9888-602B91A70F21}">
  <sheetPr>
    <pageSetUpPr fitToPage="1"/>
  </sheetPr>
  <dimension ref="A1:BO39"/>
  <sheetViews>
    <sheetView tabSelected="1" view="pageBreakPreview" zoomScaleNormal="50" zoomScaleSheetLayoutView="100" workbookViewId="0">
      <selection activeCell="H10" sqref="H10 L10 P10 T10"/>
    </sheetView>
  </sheetViews>
  <sheetFormatPr defaultRowHeight="15"/>
  <cols>
    <col min="1" max="1" width="6.625" style="20" customWidth="1"/>
    <col min="2" max="2" width="25.625" style="20" customWidth="1"/>
    <col min="3" max="3" width="52.125" style="7" customWidth="1"/>
    <col min="4" max="4" width="18.875" style="20" customWidth="1"/>
    <col min="5" max="6" width="9.875" style="20" hidden="1" customWidth="1"/>
    <col min="7" max="7" width="9.625" style="20" hidden="1" customWidth="1"/>
    <col min="8" max="8" width="9.75" style="20" hidden="1" customWidth="1"/>
    <col min="9" max="9" width="9.5" style="20" hidden="1" customWidth="1"/>
    <col min="10" max="10" width="9.875" style="20" hidden="1" customWidth="1"/>
    <col min="11" max="11" width="10" style="20" hidden="1" customWidth="1"/>
    <col min="12" max="12" width="9.875" style="20" hidden="1" customWidth="1"/>
    <col min="13" max="13" width="11.75" style="20" hidden="1" customWidth="1"/>
    <col min="14" max="14" width="9.625" style="20" hidden="1" customWidth="1"/>
    <col min="15" max="15" width="9.875" style="20" hidden="1" customWidth="1"/>
    <col min="16" max="16" width="10" style="20" hidden="1" customWidth="1"/>
    <col min="17" max="18" width="9.5" style="20" hidden="1" customWidth="1"/>
    <col min="19" max="19" width="9.875" style="20" hidden="1" customWidth="1"/>
    <col min="20" max="20" width="10.375" style="20" hidden="1" customWidth="1"/>
    <col min="21" max="21" width="12.875" style="20" customWidth="1"/>
    <col min="22" max="22" width="9.75" style="9" hidden="1" customWidth="1"/>
    <col min="23" max="23" width="0" style="9" hidden="1" customWidth="1"/>
    <col min="24" max="24" width="12.5" style="9" hidden="1" customWidth="1"/>
    <col min="25" max="25" width="14" style="9" hidden="1" customWidth="1"/>
    <col min="26" max="26" width="12.375" style="9" customWidth="1"/>
    <col min="27" max="27" width="12.125" style="9" customWidth="1"/>
    <col min="28" max="28" width="9" style="9"/>
    <col min="29" max="29" width="14" style="9" customWidth="1"/>
    <col min="30" max="30" width="16" style="9" customWidth="1"/>
    <col min="31" max="16384" width="9" style="9"/>
  </cols>
  <sheetData>
    <row r="1" spans="1:30" ht="15" customHeight="1">
      <c r="Q1" s="104" t="s">
        <v>152</v>
      </c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ht="15" customHeight="1"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30" ht="15.75" customHeight="1">
      <c r="H3" s="10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</row>
    <row r="4" spans="1:30" ht="40.5" customHeight="1">
      <c r="A4" s="137" t="s">
        <v>34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</row>
    <row r="5" spans="1:30" s="3" customFormat="1" ht="42" customHeight="1">
      <c r="A5" s="106" t="s">
        <v>161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</row>
    <row r="6" spans="1:30" s="20" customFormat="1" ht="39" customHeight="1">
      <c r="A6" s="135" t="s">
        <v>1</v>
      </c>
      <c r="B6" s="103" t="s">
        <v>2</v>
      </c>
      <c r="C6" s="103" t="s">
        <v>3</v>
      </c>
      <c r="D6" s="103" t="s">
        <v>4</v>
      </c>
      <c r="E6" s="136" t="s">
        <v>25</v>
      </c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01" t="s">
        <v>0</v>
      </c>
      <c r="V6" s="134" t="s">
        <v>21</v>
      </c>
      <c r="W6" s="134" t="s">
        <v>22</v>
      </c>
      <c r="X6" s="134" t="s">
        <v>23</v>
      </c>
      <c r="Y6" s="134" t="s">
        <v>24</v>
      </c>
      <c r="Z6" s="94" t="s">
        <v>21</v>
      </c>
      <c r="AA6" s="94" t="s">
        <v>153</v>
      </c>
      <c r="AB6" s="94" t="s">
        <v>154</v>
      </c>
      <c r="AC6" s="94" t="s">
        <v>156</v>
      </c>
      <c r="AD6" s="94" t="s">
        <v>155</v>
      </c>
    </row>
    <row r="7" spans="1:30" s="20" customFormat="1" ht="37.5" customHeight="1">
      <c r="A7" s="119"/>
      <c r="B7" s="103"/>
      <c r="C7" s="119"/>
      <c r="D7" s="103"/>
      <c r="E7" s="107" t="s">
        <v>45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97" t="s">
        <v>149</v>
      </c>
      <c r="R7" s="97"/>
      <c r="S7" s="97"/>
      <c r="T7" s="97"/>
      <c r="U7" s="101"/>
      <c r="V7" s="134"/>
      <c r="W7" s="134"/>
      <c r="X7" s="134"/>
      <c r="Y7" s="134"/>
      <c r="Z7" s="94"/>
      <c r="AA7" s="94"/>
      <c r="AB7" s="94"/>
      <c r="AC7" s="94"/>
      <c r="AD7" s="94"/>
    </row>
    <row r="8" spans="1:30" s="20" customFormat="1" ht="35.25" customHeight="1">
      <c r="A8" s="119"/>
      <c r="B8" s="103"/>
      <c r="C8" s="119"/>
      <c r="D8" s="103"/>
      <c r="E8" s="19" t="s">
        <v>5</v>
      </c>
      <c r="F8" s="19" t="s">
        <v>6</v>
      </c>
      <c r="G8" s="19" t="s">
        <v>7</v>
      </c>
      <c r="H8" s="18" t="s">
        <v>8</v>
      </c>
      <c r="I8" s="19" t="s">
        <v>9</v>
      </c>
      <c r="J8" s="19" t="s">
        <v>10</v>
      </c>
      <c r="K8" s="19" t="s">
        <v>11</v>
      </c>
      <c r="L8" s="18" t="s">
        <v>12</v>
      </c>
      <c r="M8" s="19" t="s">
        <v>13</v>
      </c>
      <c r="N8" s="19" t="s">
        <v>14</v>
      </c>
      <c r="O8" s="19" t="s">
        <v>15</v>
      </c>
      <c r="P8" s="18" t="s">
        <v>16</v>
      </c>
      <c r="Q8" s="19" t="s">
        <v>17</v>
      </c>
      <c r="R8" s="19" t="s">
        <v>18</v>
      </c>
      <c r="S8" s="19" t="s">
        <v>19</v>
      </c>
      <c r="T8" s="18" t="s">
        <v>20</v>
      </c>
      <c r="U8" s="101"/>
      <c r="V8" s="134"/>
      <c r="W8" s="134"/>
      <c r="X8" s="134"/>
      <c r="Y8" s="134"/>
      <c r="Z8" s="94"/>
      <c r="AA8" s="94"/>
      <c r="AB8" s="94"/>
      <c r="AC8" s="94"/>
      <c r="AD8" s="94"/>
    </row>
    <row r="9" spans="1:30" s="15" customFormat="1" ht="54" customHeight="1">
      <c r="A9" s="129" t="s">
        <v>148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1"/>
    </row>
    <row r="10" spans="1:30" s="15" customFormat="1" ht="111.75" customHeight="1">
      <c r="A10" s="81">
        <v>1</v>
      </c>
      <c r="B10" s="83" t="s">
        <v>124</v>
      </c>
      <c r="C10" s="83" t="s">
        <v>125</v>
      </c>
      <c r="D10" s="82" t="s">
        <v>82</v>
      </c>
      <c r="E10" s="84"/>
      <c r="F10" s="84"/>
      <c r="G10" s="84"/>
      <c r="H10" s="85">
        <f t="shared" ref="H10:H17" si="0">SUM(E10:G10)</f>
        <v>0</v>
      </c>
      <c r="I10" s="84">
        <v>1</v>
      </c>
      <c r="J10" s="84"/>
      <c r="K10" s="84"/>
      <c r="L10" s="85">
        <f t="shared" ref="L10:L17" si="1">SUM(I10:K10)</f>
        <v>1</v>
      </c>
      <c r="M10" s="84"/>
      <c r="N10" s="84"/>
      <c r="O10" s="84"/>
      <c r="P10" s="85">
        <f t="shared" ref="P10:P17" si="2">SUM(M10:O10)</f>
        <v>0</v>
      </c>
      <c r="Q10" s="84"/>
      <c r="R10" s="84"/>
      <c r="S10" s="84"/>
      <c r="T10" s="86">
        <f t="shared" ref="T10:T17" si="3">SUM(Q10:S10)</f>
        <v>0</v>
      </c>
      <c r="U10" s="87">
        <f t="shared" ref="U10:U17" si="4">SUM(H10,L10,P10,T10)</f>
        <v>1</v>
      </c>
      <c r="V10" s="67"/>
      <c r="W10" s="68"/>
      <c r="X10" s="69"/>
      <c r="Y10" s="69"/>
      <c r="Z10" s="70"/>
      <c r="AA10" s="70"/>
      <c r="AB10" s="66"/>
      <c r="AC10" s="72">
        <f>U10*Z10</f>
        <v>0</v>
      </c>
      <c r="AD10" s="72">
        <f>U10*AA10</f>
        <v>0</v>
      </c>
    </row>
    <row r="11" spans="1:30" s="15" customFormat="1" ht="126.75" customHeight="1">
      <c r="A11" s="43">
        <v>2</v>
      </c>
      <c r="B11" s="44" t="s">
        <v>130</v>
      </c>
      <c r="C11" s="44" t="s">
        <v>131</v>
      </c>
      <c r="D11" s="45" t="s">
        <v>162</v>
      </c>
      <c r="E11" s="73"/>
      <c r="F11" s="73"/>
      <c r="G11" s="73"/>
      <c r="H11" s="74">
        <f t="shared" si="0"/>
        <v>0</v>
      </c>
      <c r="I11" s="73">
        <v>1</v>
      </c>
      <c r="J11" s="73"/>
      <c r="K11" s="73"/>
      <c r="L11" s="74">
        <f t="shared" si="1"/>
        <v>1</v>
      </c>
      <c r="M11" s="73"/>
      <c r="N11" s="73"/>
      <c r="O11" s="73"/>
      <c r="P11" s="74">
        <f t="shared" si="2"/>
        <v>0</v>
      </c>
      <c r="Q11" s="73"/>
      <c r="R11" s="73"/>
      <c r="S11" s="73"/>
      <c r="T11" s="75">
        <f t="shared" si="3"/>
        <v>0</v>
      </c>
      <c r="U11" s="76">
        <f t="shared" si="4"/>
        <v>1</v>
      </c>
      <c r="V11" s="12"/>
      <c r="W11" s="13"/>
      <c r="X11" s="14"/>
      <c r="Y11" s="14"/>
      <c r="Z11" s="70"/>
      <c r="AA11" s="70"/>
      <c r="AB11" s="66"/>
      <c r="AC11" s="72">
        <f t="shared" ref="AC11:AC17" si="5">U11*Z11</f>
        <v>0</v>
      </c>
      <c r="AD11" s="72">
        <f t="shared" ref="AD11:AD17" si="6">U11*AA11</f>
        <v>0</v>
      </c>
    </row>
    <row r="12" spans="1:30" s="15" customFormat="1" ht="112.5" customHeight="1">
      <c r="A12" s="43">
        <v>3</v>
      </c>
      <c r="B12" s="44" t="s">
        <v>126</v>
      </c>
      <c r="C12" s="88" t="s">
        <v>127</v>
      </c>
      <c r="D12" s="45" t="s">
        <v>82</v>
      </c>
      <c r="E12" s="73"/>
      <c r="F12" s="73"/>
      <c r="G12" s="73"/>
      <c r="H12" s="74">
        <f t="shared" si="0"/>
        <v>0</v>
      </c>
      <c r="I12" s="73">
        <v>3</v>
      </c>
      <c r="J12" s="73"/>
      <c r="K12" s="73"/>
      <c r="L12" s="74">
        <f t="shared" si="1"/>
        <v>3</v>
      </c>
      <c r="M12" s="73"/>
      <c r="N12" s="73"/>
      <c r="O12" s="73"/>
      <c r="P12" s="74">
        <f t="shared" si="2"/>
        <v>0</v>
      </c>
      <c r="Q12" s="73"/>
      <c r="R12" s="73"/>
      <c r="S12" s="73"/>
      <c r="T12" s="75">
        <f t="shared" si="3"/>
        <v>0</v>
      </c>
      <c r="U12" s="76">
        <f t="shared" si="4"/>
        <v>3</v>
      </c>
      <c r="V12" s="12"/>
      <c r="W12" s="13"/>
      <c r="X12" s="14"/>
      <c r="Y12" s="14"/>
      <c r="Z12" s="70"/>
      <c r="AA12" s="70"/>
      <c r="AB12" s="66"/>
      <c r="AC12" s="72">
        <f t="shared" si="5"/>
        <v>0</v>
      </c>
      <c r="AD12" s="72">
        <f t="shared" si="6"/>
        <v>0</v>
      </c>
    </row>
    <row r="13" spans="1:30" s="15" customFormat="1" ht="125.25" customHeight="1">
      <c r="A13" s="43">
        <v>4</v>
      </c>
      <c r="B13" s="44" t="s">
        <v>128</v>
      </c>
      <c r="C13" s="44" t="s">
        <v>129</v>
      </c>
      <c r="D13" s="45" t="s">
        <v>162</v>
      </c>
      <c r="E13" s="73"/>
      <c r="F13" s="73"/>
      <c r="G13" s="73"/>
      <c r="H13" s="74">
        <f t="shared" si="0"/>
        <v>0</v>
      </c>
      <c r="I13" s="73">
        <v>1</v>
      </c>
      <c r="J13" s="73"/>
      <c r="K13" s="73"/>
      <c r="L13" s="74">
        <f t="shared" si="1"/>
        <v>1</v>
      </c>
      <c r="M13" s="73"/>
      <c r="N13" s="73"/>
      <c r="O13" s="73"/>
      <c r="P13" s="74">
        <f t="shared" si="2"/>
        <v>0</v>
      </c>
      <c r="Q13" s="73"/>
      <c r="R13" s="73"/>
      <c r="S13" s="73"/>
      <c r="T13" s="75">
        <f t="shared" si="3"/>
        <v>0</v>
      </c>
      <c r="U13" s="76">
        <f t="shared" si="4"/>
        <v>1</v>
      </c>
      <c r="V13" s="12"/>
      <c r="W13" s="13"/>
      <c r="X13" s="14"/>
      <c r="Y13" s="14"/>
      <c r="Z13" s="70"/>
      <c r="AA13" s="70"/>
      <c r="AB13" s="66"/>
      <c r="AC13" s="72">
        <f t="shared" si="5"/>
        <v>0</v>
      </c>
      <c r="AD13" s="72">
        <f t="shared" si="6"/>
        <v>0</v>
      </c>
    </row>
    <row r="14" spans="1:30" s="15" customFormat="1" ht="212.25" customHeight="1">
      <c r="A14" s="43">
        <v>5</v>
      </c>
      <c r="B14" s="44" t="s">
        <v>120</v>
      </c>
      <c r="C14" s="44" t="s">
        <v>151</v>
      </c>
      <c r="D14" s="45" t="s">
        <v>26</v>
      </c>
      <c r="E14" s="73"/>
      <c r="F14" s="73"/>
      <c r="G14" s="73"/>
      <c r="H14" s="74">
        <f t="shared" si="0"/>
        <v>0</v>
      </c>
      <c r="I14" s="73">
        <v>2</v>
      </c>
      <c r="J14" s="73"/>
      <c r="K14" s="73"/>
      <c r="L14" s="74">
        <f t="shared" si="1"/>
        <v>2</v>
      </c>
      <c r="M14" s="73"/>
      <c r="N14" s="73"/>
      <c r="O14" s="73"/>
      <c r="P14" s="74">
        <f t="shared" si="2"/>
        <v>0</v>
      </c>
      <c r="Q14" s="73"/>
      <c r="R14" s="73"/>
      <c r="S14" s="73"/>
      <c r="T14" s="75">
        <f t="shared" si="3"/>
        <v>0</v>
      </c>
      <c r="U14" s="76">
        <f t="shared" si="4"/>
        <v>2</v>
      </c>
      <c r="V14" s="12"/>
      <c r="W14" s="13"/>
      <c r="X14" s="14"/>
      <c r="Y14" s="14"/>
      <c r="Z14" s="70"/>
      <c r="AA14" s="70"/>
      <c r="AB14" s="66"/>
      <c r="AC14" s="72">
        <f t="shared" si="5"/>
        <v>0</v>
      </c>
      <c r="AD14" s="72">
        <f t="shared" si="6"/>
        <v>0</v>
      </c>
    </row>
    <row r="15" spans="1:30" s="15" customFormat="1" ht="111.75" customHeight="1">
      <c r="A15" s="43">
        <v>6</v>
      </c>
      <c r="B15" s="44" t="s">
        <v>134</v>
      </c>
      <c r="C15" s="44" t="s">
        <v>122</v>
      </c>
      <c r="D15" s="45" t="s">
        <v>26</v>
      </c>
      <c r="E15" s="73"/>
      <c r="F15" s="73"/>
      <c r="G15" s="73"/>
      <c r="H15" s="74">
        <f t="shared" si="0"/>
        <v>0</v>
      </c>
      <c r="I15" s="73">
        <v>1</v>
      </c>
      <c r="J15" s="73"/>
      <c r="K15" s="73"/>
      <c r="L15" s="74">
        <f t="shared" si="1"/>
        <v>1</v>
      </c>
      <c r="M15" s="73"/>
      <c r="N15" s="73"/>
      <c r="O15" s="73"/>
      <c r="P15" s="74">
        <f t="shared" si="2"/>
        <v>0</v>
      </c>
      <c r="Q15" s="73"/>
      <c r="R15" s="73"/>
      <c r="S15" s="73"/>
      <c r="T15" s="75">
        <f t="shared" si="3"/>
        <v>0</v>
      </c>
      <c r="U15" s="76">
        <f t="shared" si="4"/>
        <v>1</v>
      </c>
      <c r="V15" s="12"/>
      <c r="W15" s="13"/>
      <c r="X15" s="14"/>
      <c r="Y15" s="14"/>
      <c r="Z15" s="70"/>
      <c r="AA15" s="70"/>
      <c r="AB15" s="66"/>
      <c r="AC15" s="72">
        <f t="shared" si="5"/>
        <v>0</v>
      </c>
      <c r="AD15" s="72">
        <f t="shared" si="6"/>
        <v>0</v>
      </c>
    </row>
    <row r="16" spans="1:30" s="15" customFormat="1" ht="108.75" customHeight="1">
      <c r="A16" s="52">
        <v>7</v>
      </c>
      <c r="B16" s="89" t="s">
        <v>133</v>
      </c>
      <c r="C16" s="90" t="s">
        <v>123</v>
      </c>
      <c r="D16" s="45" t="s">
        <v>26</v>
      </c>
      <c r="E16" s="73"/>
      <c r="F16" s="73"/>
      <c r="G16" s="73"/>
      <c r="H16" s="74">
        <f t="shared" si="0"/>
        <v>0</v>
      </c>
      <c r="I16" s="73">
        <v>1</v>
      </c>
      <c r="J16" s="73"/>
      <c r="K16" s="73"/>
      <c r="L16" s="74">
        <f t="shared" si="1"/>
        <v>1</v>
      </c>
      <c r="M16" s="73"/>
      <c r="N16" s="73"/>
      <c r="O16" s="73"/>
      <c r="P16" s="74">
        <f t="shared" si="2"/>
        <v>0</v>
      </c>
      <c r="Q16" s="73"/>
      <c r="R16" s="73"/>
      <c r="S16" s="73"/>
      <c r="T16" s="75">
        <f t="shared" si="3"/>
        <v>0</v>
      </c>
      <c r="U16" s="76">
        <f t="shared" si="4"/>
        <v>1</v>
      </c>
      <c r="V16" s="12"/>
      <c r="W16" s="13"/>
      <c r="X16" s="14"/>
      <c r="Y16" s="14"/>
      <c r="Z16" s="70"/>
      <c r="AA16" s="70"/>
      <c r="AB16" s="66"/>
      <c r="AC16" s="72">
        <f t="shared" si="5"/>
        <v>0</v>
      </c>
      <c r="AD16" s="72">
        <f t="shared" si="6"/>
        <v>0</v>
      </c>
    </row>
    <row r="17" spans="1:67" s="15" customFormat="1" ht="217.5" customHeight="1">
      <c r="A17" s="52">
        <v>8</v>
      </c>
      <c r="B17" s="44" t="s">
        <v>121</v>
      </c>
      <c r="C17" s="44" t="s">
        <v>146</v>
      </c>
      <c r="D17" s="45" t="s">
        <v>132</v>
      </c>
      <c r="E17" s="73"/>
      <c r="F17" s="73"/>
      <c r="G17" s="73"/>
      <c r="H17" s="74">
        <f t="shared" si="0"/>
        <v>0</v>
      </c>
      <c r="I17" s="73">
        <v>1</v>
      </c>
      <c r="J17" s="73"/>
      <c r="K17" s="73"/>
      <c r="L17" s="74">
        <f t="shared" si="1"/>
        <v>1</v>
      </c>
      <c r="M17" s="73"/>
      <c r="N17" s="73"/>
      <c r="O17" s="73"/>
      <c r="P17" s="74">
        <f t="shared" si="2"/>
        <v>0</v>
      </c>
      <c r="Q17" s="73"/>
      <c r="R17" s="73"/>
      <c r="S17" s="73"/>
      <c r="T17" s="75">
        <f t="shared" si="3"/>
        <v>0</v>
      </c>
      <c r="U17" s="76">
        <f t="shared" si="4"/>
        <v>1</v>
      </c>
      <c r="V17" s="12"/>
      <c r="W17" s="13"/>
      <c r="X17" s="14"/>
      <c r="Y17" s="14"/>
      <c r="Z17" s="70"/>
      <c r="AA17" s="70"/>
      <c r="AB17" s="66"/>
      <c r="AC17" s="72">
        <f t="shared" si="5"/>
        <v>0</v>
      </c>
      <c r="AD17" s="72">
        <f t="shared" si="6"/>
        <v>0</v>
      </c>
    </row>
    <row r="18" spans="1:67" s="15" customFormat="1" ht="37.5" customHeight="1">
      <c r="A18" s="132" t="s">
        <v>157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72">
        <f>SUM(AC10:AC17)</f>
        <v>0</v>
      </c>
      <c r="AD18" s="72">
        <f>SUM(AD10:AD17)</f>
        <v>0</v>
      </c>
    </row>
    <row r="19" spans="1:67" ht="363.75" customHeight="1">
      <c r="A19" s="127" t="s">
        <v>159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</row>
    <row r="21" spans="1:67" ht="15.75" customHeight="1">
      <c r="A21" s="26"/>
      <c r="B21" s="27"/>
      <c r="C21" s="28"/>
      <c r="D21" s="29"/>
      <c r="E21" s="30"/>
      <c r="F21" s="30"/>
      <c r="G21" s="30"/>
      <c r="H21" s="30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2"/>
      <c r="V21" s="32"/>
      <c r="W21" s="32"/>
      <c r="X21" s="32"/>
      <c r="Y21" s="32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</row>
    <row r="22" spans="1:67" ht="16.5" hidden="1" customHeight="1">
      <c r="A22" s="115"/>
      <c r="B22" s="115"/>
      <c r="C22" s="28"/>
      <c r="D22" s="108"/>
      <c r="E22" s="108"/>
      <c r="F22" s="108"/>
      <c r="G22" s="108"/>
      <c r="H22" s="108"/>
      <c r="I22" s="108"/>
      <c r="J22" s="108"/>
      <c r="K22" s="108"/>
      <c r="L22" s="31"/>
      <c r="M22" s="33"/>
      <c r="N22" s="33"/>
      <c r="O22" s="33"/>
      <c r="P22" s="109"/>
      <c r="Q22" s="109"/>
      <c r="R22" s="109"/>
      <c r="S22" s="61"/>
      <c r="T22" s="61"/>
      <c r="U22" s="61"/>
      <c r="Z22" s="34"/>
      <c r="AA22" s="33"/>
      <c r="AB22" s="33"/>
      <c r="AC22" s="33"/>
      <c r="AD22" s="33"/>
      <c r="AE22" s="33"/>
      <c r="AF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</row>
    <row r="23" spans="1:67" ht="14.25" hidden="1">
      <c r="A23" s="26"/>
      <c r="B23" s="27"/>
      <c r="C23" s="28"/>
      <c r="D23" s="33"/>
      <c r="E23" s="33"/>
      <c r="F23" s="33"/>
      <c r="G23" s="33"/>
      <c r="H23" s="33"/>
      <c r="I23" s="33"/>
      <c r="J23" s="33"/>
      <c r="K23" s="33"/>
      <c r="L23" s="31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4"/>
      <c r="AA23" s="33"/>
      <c r="AB23" s="33"/>
      <c r="AC23" s="33"/>
      <c r="AD23" s="33"/>
      <c r="AE23" s="33"/>
      <c r="AF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</row>
    <row r="24" spans="1:67" ht="14.25" hidden="1">
      <c r="A24" s="26"/>
      <c r="B24" s="27"/>
      <c r="C24" s="35"/>
      <c r="D24" s="33"/>
      <c r="E24" s="33"/>
      <c r="F24" s="33"/>
      <c r="G24" s="33"/>
      <c r="H24" s="33"/>
      <c r="I24" s="33"/>
      <c r="J24" s="33"/>
      <c r="K24" s="33"/>
      <c r="L24" s="31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4"/>
      <c r="AA24" s="33"/>
      <c r="AB24" s="33"/>
      <c r="AC24" s="33"/>
      <c r="AD24" s="33"/>
      <c r="AE24" s="33"/>
      <c r="AF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67" ht="15" hidden="1" customHeight="1">
      <c r="A25" s="37"/>
      <c r="B25" s="27"/>
      <c r="C25" s="35"/>
      <c r="D25" s="33"/>
      <c r="E25" s="33"/>
      <c r="F25" s="33"/>
      <c r="G25" s="33"/>
      <c r="H25" s="33"/>
      <c r="I25" s="33"/>
      <c r="J25" s="33"/>
      <c r="K25" s="33"/>
      <c r="L25" s="31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4"/>
      <c r="AA25" s="33"/>
      <c r="AB25" s="33"/>
      <c r="AC25" s="33"/>
      <c r="AD25" s="33"/>
      <c r="AE25" s="33"/>
      <c r="AF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67" ht="15" hidden="1" customHeight="1">
      <c r="A26" s="113"/>
      <c r="B26" s="113"/>
      <c r="C26" s="35"/>
      <c r="D26" s="114"/>
      <c r="E26" s="114"/>
      <c r="F26" s="114"/>
      <c r="G26" s="114"/>
      <c r="H26" s="114"/>
      <c r="I26" s="114"/>
      <c r="J26" s="114"/>
      <c r="K26" s="114"/>
      <c r="L26" s="31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33"/>
      <c r="AB26" s="33"/>
      <c r="AC26" s="33"/>
      <c r="AD26" s="33"/>
      <c r="AE26" s="33"/>
      <c r="AF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67" ht="14.25" hidden="1" customHeight="1">
      <c r="A27" s="37"/>
      <c r="B27" s="27"/>
      <c r="C27" s="35"/>
      <c r="D27" s="36"/>
      <c r="E27" s="30"/>
      <c r="F27" s="30"/>
      <c r="G27" s="30"/>
      <c r="H27" s="30"/>
      <c r="I27" s="31"/>
      <c r="J27" s="31"/>
      <c r="K27" s="31"/>
      <c r="L27" s="31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67" hidden="1">
      <c r="M28" s="108"/>
      <c r="N28" s="108"/>
      <c r="O28" s="108"/>
      <c r="P28" s="108"/>
      <c r="Q28" s="108"/>
      <c r="R28" s="108"/>
      <c r="S28" s="108"/>
      <c r="T28" s="108"/>
      <c r="U28" s="108"/>
      <c r="V28" s="60"/>
      <c r="W28" s="60"/>
      <c r="X28" s="60"/>
      <c r="Y28" s="60"/>
      <c r="Z28" s="40"/>
    </row>
    <row r="29" spans="1:67" hidden="1">
      <c r="M29" s="41"/>
      <c r="N29" s="41"/>
      <c r="O29" s="41"/>
      <c r="P29" s="41"/>
      <c r="Q29" s="41"/>
      <c r="R29" s="41"/>
      <c r="S29" s="41"/>
      <c r="T29" s="41"/>
      <c r="U29" s="41"/>
      <c r="V29" s="42"/>
      <c r="W29" s="42"/>
      <c r="X29" s="42"/>
      <c r="Y29" s="42"/>
      <c r="Z29" s="42"/>
    </row>
    <row r="30" spans="1:67" hidden="1"/>
    <row r="31" spans="1:67" ht="15" customHeight="1">
      <c r="A31" s="54"/>
      <c r="B31" s="55"/>
      <c r="C31" s="57"/>
      <c r="D31" s="57"/>
      <c r="E31" s="57"/>
      <c r="F31" s="57"/>
      <c r="G31" s="57"/>
      <c r="H31" s="125"/>
      <c r="I31" s="125"/>
      <c r="J31" s="125"/>
      <c r="K31" s="125"/>
      <c r="L31" s="125"/>
      <c r="M31" s="125"/>
      <c r="N31" s="125"/>
      <c r="O31" s="125"/>
      <c r="P31" s="12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125"/>
      <c r="AV31" s="125"/>
      <c r="AW31" s="125"/>
      <c r="AX31" s="125"/>
      <c r="AY31" s="125"/>
      <c r="AZ31" s="125"/>
      <c r="BA31" s="125"/>
      <c r="BB31" s="125"/>
      <c r="BC31" s="12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</row>
    <row r="32" spans="1:67" ht="15" customHeight="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</row>
    <row r="33" spans="1:67" ht="15" customHeight="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</row>
    <row r="34" spans="1:67" ht="16.5" customHeigh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</row>
    <row r="35" spans="1:67" ht="15" customHeight="1">
      <c r="A35" s="56"/>
      <c r="B35" s="55"/>
      <c r="C35" s="58"/>
      <c r="D35" s="58"/>
      <c r="E35" s="58"/>
      <c r="F35" s="58"/>
      <c r="G35" s="58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126"/>
      <c r="AV35" s="126"/>
      <c r="AW35" s="126"/>
      <c r="AX35" s="126"/>
      <c r="AY35" s="126"/>
      <c r="AZ35" s="126"/>
      <c r="BA35" s="126"/>
      <c r="BB35" s="126"/>
      <c r="BC35" s="126"/>
      <c r="BD35" s="126"/>
      <c r="BE35" s="126"/>
      <c r="BF35" s="126"/>
      <c r="BG35" s="126"/>
      <c r="BH35" s="126"/>
      <c r="BI35" s="126"/>
      <c r="BJ35" s="126"/>
      <c r="BK35" s="126"/>
      <c r="BL35" s="126"/>
      <c r="BM35" s="126"/>
      <c r="BN35" s="126"/>
      <c r="BO35" s="126"/>
    </row>
    <row r="36" spans="1:67" ht="15" customHeight="1">
      <c r="A36" s="55"/>
      <c r="B36" s="55"/>
      <c r="C36" s="55"/>
      <c r="D36" s="55"/>
      <c r="E36" s="55"/>
      <c r="F36" s="55"/>
      <c r="G36" s="55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126"/>
      <c r="AV36" s="126"/>
      <c r="AW36" s="126"/>
      <c r="AX36" s="126"/>
      <c r="AY36" s="126"/>
      <c r="AZ36" s="126"/>
      <c r="BA36" s="126"/>
      <c r="BB36" s="126"/>
      <c r="BC36" s="126"/>
      <c r="BD36" s="126"/>
      <c r="BE36" s="126"/>
      <c r="BF36" s="126"/>
      <c r="BG36" s="126"/>
      <c r="BH36" s="126"/>
      <c r="BI36" s="126"/>
      <c r="BJ36" s="126"/>
      <c r="BK36" s="126"/>
      <c r="BL36" s="126"/>
      <c r="BM36" s="126"/>
      <c r="BN36" s="126"/>
      <c r="BO36" s="126"/>
    </row>
    <row r="37" spans="1:67" ht="15" customHeight="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</row>
    <row r="38" spans="1:67" ht="14.2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</row>
    <row r="39" spans="1:67" ht="15" customHeight="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</row>
  </sheetData>
  <sheetProtection algorithmName="SHA-512" hashValue="QcNQHrR8gwxirWwQpzcDSD6d4lNAJ6zRrPdg+26FKWDtYbfVYMvi+oTvZLLQKVEhJ02aFvfhyEHH7owWNGSVZg==" saltValue="tIqitYk+Ixpxsl48wRwMwQ==" spinCount="100000" sheet="1" objects="1" scenarios="1"/>
  <mergeCells count="39">
    <mergeCell ref="C6:C8"/>
    <mergeCell ref="D6:D8"/>
    <mergeCell ref="E6:T6"/>
    <mergeCell ref="Q1:AD1"/>
    <mergeCell ref="Q2:AC2"/>
    <mergeCell ref="Q3:AC3"/>
    <mergeCell ref="A4:AD4"/>
    <mergeCell ref="A5:AD5"/>
    <mergeCell ref="A9:AD9"/>
    <mergeCell ref="A18:AB18"/>
    <mergeCell ref="AA6:AA8"/>
    <mergeCell ref="AB6:AB8"/>
    <mergeCell ref="AC6:AC8"/>
    <mergeCell ref="AD6:AD8"/>
    <mergeCell ref="E7:P7"/>
    <mergeCell ref="Q7:T7"/>
    <mergeCell ref="U6:U8"/>
    <mergeCell ref="V6:V8"/>
    <mergeCell ref="W6:W8"/>
    <mergeCell ref="X6:X8"/>
    <mergeCell ref="Y6:Y8"/>
    <mergeCell ref="Z6:Z8"/>
    <mergeCell ref="A6:A8"/>
    <mergeCell ref="B6:B8"/>
    <mergeCell ref="M28:U28"/>
    <mergeCell ref="H31:P31"/>
    <mergeCell ref="A22:B22"/>
    <mergeCell ref="D22:K22"/>
    <mergeCell ref="P22:R22"/>
    <mergeCell ref="A19:AD19"/>
    <mergeCell ref="A26:B26"/>
    <mergeCell ref="D26:K26"/>
    <mergeCell ref="M26:Z26"/>
    <mergeCell ref="M27:Z27"/>
    <mergeCell ref="AU31:BC31"/>
    <mergeCell ref="H35:AB35"/>
    <mergeCell ref="AU35:BO35"/>
    <mergeCell ref="H36:AB36"/>
    <mergeCell ref="AU36:BO36"/>
  </mergeCells>
  <printOptions horizontalCentered="1"/>
  <pageMargins left="0.23622047244094491" right="0.23622047244094491" top="0.19685039370078741" bottom="0.1968503937007874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część 8</vt:lpstr>
      <vt:lpstr>część 9</vt:lpstr>
      <vt:lpstr>'część 8'!Obszar_wydruku</vt:lpstr>
      <vt:lpstr>'część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Agnieszka Prucnal</cp:lastModifiedBy>
  <cp:lastPrinted>2022-03-11T08:43:23Z</cp:lastPrinted>
  <dcterms:created xsi:type="dcterms:W3CDTF">2009-05-28T09:24:07Z</dcterms:created>
  <dcterms:modified xsi:type="dcterms:W3CDTF">2022-03-15T09:03:02Z</dcterms:modified>
</cp:coreProperties>
</file>